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\Documents\Seafile\My Library\Data\Chlorine\RuMn\"/>
    </mc:Choice>
  </mc:AlternateContent>
  <bookViews>
    <workbookView xWindow="0" yWindow="0" windowWidth="19200" windowHeight="7640"/>
  </bookViews>
  <sheets>
    <sheet name="Spinpol-Mn-PW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</calcChain>
</file>

<file path=xl/sharedStrings.xml><?xml version="1.0" encoding="utf-8"?>
<sst xmlns="http://schemas.openxmlformats.org/spreadsheetml/2006/main" count="41" uniqueCount="39">
  <si>
    <t>plain-2</t>
  </si>
  <si>
    <t>plain-1</t>
  </si>
  <si>
    <t>Mn-BD6</t>
  </si>
  <si>
    <t>Mn-BD2</t>
  </si>
  <si>
    <t>Mn-BD1</t>
  </si>
  <si>
    <t>Mn-BC5</t>
  </si>
  <si>
    <t>Mn-BC4</t>
  </si>
  <si>
    <t>Mn-BC2</t>
  </si>
  <si>
    <t>Mn-BC1</t>
  </si>
  <si>
    <t>Mn-AC3</t>
  </si>
  <si>
    <t>Mn-AC2</t>
  </si>
  <si>
    <t>Mn-AC1</t>
  </si>
  <si>
    <t>Mn-B4</t>
  </si>
  <si>
    <t>Mn-B2</t>
  </si>
  <si>
    <t>Mn-B1</t>
  </si>
  <si>
    <t>Mn-A3</t>
  </si>
  <si>
    <t>Mn-A2</t>
  </si>
  <si>
    <t>Mn-A1</t>
  </si>
  <si>
    <t>Mn-B4 LEP</t>
  </si>
  <si>
    <t>Mn-B4 alt</t>
  </si>
  <si>
    <t>Mn-B4 conv</t>
  </si>
  <si>
    <t>Mn-B2 LEP</t>
  </si>
  <si>
    <t>Mn-B2 alt</t>
  </si>
  <si>
    <t>Mn-B2 conv</t>
  </si>
  <si>
    <t>This is the lowest energy path (LEP)</t>
  </si>
  <si>
    <t>Mn-A2 alt</t>
  </si>
  <si>
    <t>Mn-A2 conv</t>
  </si>
  <si>
    <t>H2</t>
  </si>
  <si>
    <t>H2O</t>
  </si>
  <si>
    <t>Pw cutoff</t>
  </si>
  <si>
    <t>DE OOH</t>
  </si>
  <si>
    <t>DE O</t>
  </si>
  <si>
    <t>DE OH</t>
  </si>
  <si>
    <t>HOO*</t>
  </si>
  <si>
    <t>O*</t>
  </si>
  <si>
    <t>HO*</t>
  </si>
  <si>
    <t>*</t>
  </si>
  <si>
    <t>Mn -------------------------------------------------------------------------------------------------------------------</t>
  </si>
  <si>
    <t>Pw, spinpolarized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</si>
</sst>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000"/>
  </numFmts>
  <fonts count="2">
    <font>
      <sz val="11"/>
      <color rgb="FF000000"/>
      <name val="Liberation Sans"/>
      <charset val="1"/>
    </font>
    <font>
      <b/>
      <sz val="11"/>
      <color rgb="FF000000"/>
      <name val="Liberation Sans"/>
      <charset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00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Fill="1"/>
    <xf numFmtId="164" fontId="0" fillId="0" borderId="0" xfId="0" applyNumberFormat="1"/>
    <xf numFmtId="0" fontId="0" fillId="2" borderId="0" xfId="0" applyFill="1"/>
    <xf numFmtId="164" fontId="0" fillId="3" borderId="0" xfId="0" applyNumberFormat="1" applyFill="1"/>
    <xf numFmtId="164" fontId="0" fillId="2" borderId="0" xfId="0" applyNumberFormat="1" applyFill="1"/>
    <xf numFmtId="3" fontId="0" fillId="0" borderId="0" xfId="0" applyNumberFormat="1"/>
    <xf numFmtId="165" fontId="0" fillId="0" borderId="0" xfId="0" applyNumberFormat="1"/>
    <xf numFmtId="0" fontId="1" fillId="2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zoomScale="92" workbookViewId="0">
      <selection activeCell="L13" sqref="L13"/>
    </sheetView>
  </sheetViews>
  <sheetFormatPr defaultRowHeight="14"/>
  <cols>
    <col min="1" max="1" width="10.33203125" customWidth="1"/>
    <col min="2" max="2" width="9.9140625" customWidth="1"/>
    <col min="3" max="3" width="10.83203125" bestFit="1" customWidth="1"/>
    <col min="4" max="4" width="10" customWidth="1"/>
    <col min="5" max="5" width="9.83203125" customWidth="1"/>
    <col min="6" max="9" width="8.6640625" customWidth="1"/>
    <col min="10" max="10" width="9.83203125" bestFit="1" customWidth="1"/>
    <col min="11" max="11" width="8.83203125" bestFit="1" customWidth="1"/>
    <col min="12" max="14" width="8.6640625" customWidth="1"/>
    <col min="15" max="15" width="11.9140625" customWidth="1"/>
    <col min="16" max="16" width="10.5" customWidth="1"/>
  </cols>
  <sheetData>
    <row r="1" spans="1:16">
      <c r="D1" s="9"/>
    </row>
    <row r="2" spans="1:16">
      <c r="A2" t="s">
        <v>38</v>
      </c>
    </row>
    <row r="3" spans="1:16">
      <c r="A3" s="8" t="s">
        <v>37</v>
      </c>
      <c r="B3" s="3" t="s">
        <v>36</v>
      </c>
      <c r="C3" s="3" t="s">
        <v>35</v>
      </c>
      <c r="D3" s="3" t="s">
        <v>34</v>
      </c>
      <c r="E3" s="3" t="s">
        <v>33</v>
      </c>
      <c r="F3" s="3" t="s">
        <v>28</v>
      </c>
      <c r="G3" s="3" t="s">
        <v>27</v>
      </c>
      <c r="H3" s="3" t="s">
        <v>32</v>
      </c>
      <c r="I3" s="3" t="s">
        <v>31</v>
      </c>
      <c r="J3" s="3" t="s">
        <v>30</v>
      </c>
      <c r="N3" s="3" t="s">
        <v>29</v>
      </c>
      <c r="O3" s="3" t="s">
        <v>28</v>
      </c>
      <c r="P3" s="3" t="s">
        <v>27</v>
      </c>
    </row>
    <row r="4" spans="1:16">
      <c r="A4" s="3" t="s">
        <v>26</v>
      </c>
      <c r="B4" s="1">
        <v>-500.96148099999999</v>
      </c>
      <c r="C4" s="2">
        <v>-510.520464</v>
      </c>
      <c r="D4" s="1">
        <v>-506.06957</v>
      </c>
      <c r="E4" s="2">
        <v>-514.46392300000002</v>
      </c>
      <c r="F4" s="2">
        <v>-14.075760000000001</v>
      </c>
      <c r="G4" s="2">
        <v>-6.733886</v>
      </c>
      <c r="H4" s="1">
        <f>C4+0.5*G4-(B4+F4)</f>
        <v>1.1498339999999416</v>
      </c>
      <c r="I4" s="2">
        <f>D4+G4-(B4+F4)</f>
        <v>2.2337850000000117</v>
      </c>
      <c r="J4" s="1">
        <f>E4+1.5*G4-(B4+2*F4)</f>
        <v>4.5482489999999416</v>
      </c>
      <c r="N4">
        <v>100</v>
      </c>
      <c r="O4" s="7">
        <v>44.525441000000001</v>
      </c>
      <c r="P4" s="7">
        <v>-7.0059589999999998</v>
      </c>
    </row>
    <row r="5" spans="1:16">
      <c r="A5" s="3" t="s">
        <v>25</v>
      </c>
      <c r="B5" s="1">
        <v>-500.96148099999999</v>
      </c>
      <c r="C5" s="2">
        <v>-510.89546899999999</v>
      </c>
      <c r="D5" s="1">
        <v>-506.06957</v>
      </c>
      <c r="E5" s="2">
        <v>-515.00531999999998</v>
      </c>
      <c r="F5" s="2">
        <v>-14.075760000000001</v>
      </c>
      <c r="G5" s="2">
        <v>-6.733886</v>
      </c>
      <c r="H5" s="1">
        <f>C5+0.5*G5-(B5+F5)</f>
        <v>0.77482899999995425</v>
      </c>
      <c r="I5" s="2">
        <f>D5+G5-(B5+F5)</f>
        <v>2.2337850000000117</v>
      </c>
      <c r="J5" s="1">
        <f>E5+1.5*G5-(B5+2*F5)</f>
        <v>4.0068519999999808</v>
      </c>
      <c r="K5" t="s">
        <v>24</v>
      </c>
      <c r="N5">
        <v>200</v>
      </c>
      <c r="O5" s="7">
        <v>9.4958109999999998</v>
      </c>
      <c r="P5" s="7">
        <v>-6.3235039999999998</v>
      </c>
    </row>
    <row r="6" spans="1:16">
      <c r="A6" s="3" t="s">
        <v>23</v>
      </c>
      <c r="B6" s="1">
        <v>-501.46261199999998</v>
      </c>
      <c r="C6" s="2">
        <v>-510.83595200000002</v>
      </c>
      <c r="D6" s="1">
        <v>-505.60039999999998</v>
      </c>
      <c r="E6" s="2">
        <v>-514.49781599999994</v>
      </c>
      <c r="F6" s="2">
        <v>-14.075760000000001</v>
      </c>
      <c r="G6" s="2">
        <v>-6.733886</v>
      </c>
      <c r="H6" s="1">
        <f>C6+0.5*G6-(B6+F6)</f>
        <v>1.3354769999999689</v>
      </c>
      <c r="I6" s="2">
        <f>D6+G6-(B6+F6)</f>
        <v>3.2040859999999611</v>
      </c>
      <c r="J6" s="1">
        <f>E6+1.5*G6-(B6+2*F6)</f>
        <v>5.0154870000000074</v>
      </c>
      <c r="N6">
        <v>300</v>
      </c>
      <c r="O6" s="7">
        <v>-6.7095060000000002</v>
      </c>
      <c r="P6" s="7">
        <v>-6.5583410000000004</v>
      </c>
    </row>
    <row r="7" spans="1:16">
      <c r="A7" s="3" t="s">
        <v>22</v>
      </c>
      <c r="B7" s="1">
        <v>-501.46261199999998</v>
      </c>
      <c r="C7" s="2">
        <v>-510.30519700000002</v>
      </c>
      <c r="D7" s="1">
        <v>-505.60039999999998</v>
      </c>
      <c r="E7" s="2">
        <v>-515.32223799999997</v>
      </c>
      <c r="F7" s="2">
        <v>-14.075760000000001</v>
      </c>
      <c r="G7" s="2">
        <v>-6.733886</v>
      </c>
      <c r="H7" s="1">
        <f>C7+0.5*G7-(B7+F7)</f>
        <v>1.8662319999999681</v>
      </c>
      <c r="I7" s="2">
        <f>D7+G7-(B7+F7)</f>
        <v>3.2040859999999611</v>
      </c>
      <c r="J7" s="1">
        <f>E7+1.5*G7-(B7+2*F7)</f>
        <v>4.1910649999999805</v>
      </c>
      <c r="N7">
        <v>400</v>
      </c>
      <c r="O7" s="7">
        <v>-12.245721</v>
      </c>
      <c r="P7" s="7">
        <v>-6.6789990000000001</v>
      </c>
    </row>
    <row r="8" spans="1:16">
      <c r="A8" s="3" t="s">
        <v>21</v>
      </c>
      <c r="B8" s="1">
        <v>-501.46261199999998</v>
      </c>
      <c r="C8" s="2">
        <v>-510.83595200000002</v>
      </c>
      <c r="D8" s="1">
        <v>-505.60039999999998</v>
      </c>
      <c r="E8" s="2">
        <v>-515.32223799999997</v>
      </c>
      <c r="F8" s="2">
        <v>-14.075760000000001</v>
      </c>
      <c r="G8" s="2">
        <v>-6.733886</v>
      </c>
      <c r="H8" s="1">
        <f>C8+0.5*G8-(B8+F8)</f>
        <v>1.3354769999999689</v>
      </c>
      <c r="I8" s="2">
        <f>D8+G8-(B8+F8)</f>
        <v>3.2040859999999611</v>
      </c>
      <c r="J8" s="1">
        <f>E8+1.5*G8-(B8+2*F8)</f>
        <v>4.1910649999999805</v>
      </c>
      <c r="N8">
        <v>500</v>
      </c>
      <c r="O8" s="7">
        <v>-13.718517</v>
      </c>
      <c r="P8" s="7">
        <v>-6.7205810000000001</v>
      </c>
    </row>
    <row r="9" spans="1:16">
      <c r="A9" s="3" t="s">
        <v>20</v>
      </c>
      <c r="B9" s="1">
        <v>-500.36514699999998</v>
      </c>
      <c r="C9" s="2">
        <v>-510.198375</v>
      </c>
      <c r="D9" s="1">
        <v>-505.60039999999998</v>
      </c>
      <c r="E9" s="2">
        <v>-514.02095099999997</v>
      </c>
      <c r="F9" s="2">
        <v>-14.075760000000001</v>
      </c>
      <c r="G9" s="2">
        <v>-6.733886</v>
      </c>
      <c r="H9" s="1">
        <f>C9+0.5*G9-(B9+F9)</f>
        <v>0.87558899999987716</v>
      </c>
      <c r="I9" s="2">
        <f>D9+G9-(B9+F9)</f>
        <v>2.1066209999999046</v>
      </c>
      <c r="J9" s="1">
        <f>E9+1.5*G9-(B9+2*F9)</f>
        <v>4.3948870000000397</v>
      </c>
      <c r="N9">
        <v>600</v>
      </c>
      <c r="O9" s="7">
        <v>-14.075760000000001</v>
      </c>
      <c r="P9" s="7">
        <v>-6.733886</v>
      </c>
    </row>
    <row r="10" spans="1:16">
      <c r="A10" s="3" t="s">
        <v>19</v>
      </c>
      <c r="B10" s="1">
        <v>-500.36514699999998</v>
      </c>
      <c r="C10" s="2">
        <v>-510.298744</v>
      </c>
      <c r="D10" s="1">
        <v>-505.60039999999998</v>
      </c>
      <c r="E10" s="2">
        <v>-514.47625800000003</v>
      </c>
      <c r="F10" s="2">
        <v>-14.075760000000001</v>
      </c>
      <c r="G10" s="2">
        <v>-6.733886</v>
      </c>
      <c r="H10" s="1">
        <f>C10+0.5*G10-(B10+F10)</f>
        <v>0.77521999999987656</v>
      </c>
      <c r="I10" s="2">
        <f>D10+G10-(B10+F10)</f>
        <v>2.1066209999999046</v>
      </c>
      <c r="J10" s="1">
        <f>E10+1.5*G10-(B10+2*F10)</f>
        <v>3.9395799999999781</v>
      </c>
      <c r="N10">
        <v>700</v>
      </c>
      <c r="O10" s="7">
        <v>-14.150048</v>
      </c>
      <c r="P10" s="7">
        <v>-6.7378410000000004</v>
      </c>
    </row>
    <row r="11" spans="1:16">
      <c r="A11" s="3" t="s">
        <v>18</v>
      </c>
      <c r="B11" s="1">
        <v>-500.36514699999998</v>
      </c>
      <c r="C11" s="2">
        <v>-510.298744</v>
      </c>
      <c r="D11" s="1">
        <v>-505.60039999999998</v>
      </c>
      <c r="E11" s="2">
        <v>-514.47625800000003</v>
      </c>
      <c r="F11" s="2">
        <v>-14.075760000000001</v>
      </c>
      <c r="G11" s="2">
        <v>-6.733886</v>
      </c>
      <c r="H11" s="1">
        <f>C11+0.5*G11-(B11+F11)</f>
        <v>0.77521999999987656</v>
      </c>
      <c r="I11" s="2">
        <f>D11+G11-(B11+F11)</f>
        <v>2.1066209999999046</v>
      </c>
      <c r="J11" s="1">
        <f>E11+1.5*G11-(B11+2*F11)</f>
        <v>3.9395799999999781</v>
      </c>
      <c r="N11">
        <v>800</v>
      </c>
      <c r="O11" s="7">
        <v>-14.162561999999999</v>
      </c>
      <c r="P11" s="7"/>
    </row>
    <row r="12" spans="1:16">
      <c r="O12" s="7"/>
      <c r="P12" s="7"/>
    </row>
    <row r="13" spans="1:16">
      <c r="A13" s="3"/>
      <c r="B13" s="5"/>
      <c r="C13" s="5"/>
      <c r="D13" s="5"/>
      <c r="E13" s="5"/>
      <c r="F13" s="5"/>
      <c r="G13" s="5"/>
      <c r="H13" s="5"/>
      <c r="I13" s="5"/>
      <c r="J13" s="5"/>
    </row>
    <row r="14" spans="1:16">
      <c r="A14" s="3" t="s">
        <v>17</v>
      </c>
      <c r="B14" s="1">
        <v>-499.89204899999999</v>
      </c>
      <c r="C14" s="2"/>
      <c r="D14" s="1">
        <v>-506.06957</v>
      </c>
      <c r="E14" s="2"/>
      <c r="F14" s="2">
        <v>-14.075760000000001</v>
      </c>
      <c r="G14" s="2">
        <v>-6.733886</v>
      </c>
      <c r="H14" s="4">
        <f>C14+0.5*G14-(B14+F14)</f>
        <v>510.600866</v>
      </c>
      <c r="I14" s="5">
        <f>D14+G14-(B14+F14)</f>
        <v>1.1643530000000055</v>
      </c>
      <c r="J14" s="4">
        <f>E14+1.5*G14-(B14+2*F14)</f>
        <v>517.94273999999996</v>
      </c>
    </row>
    <row r="15" spans="1:16">
      <c r="A15" s="3" t="s">
        <v>16</v>
      </c>
      <c r="B15" s="1">
        <v>-500.96148099999999</v>
      </c>
      <c r="C15" s="2"/>
      <c r="D15" s="1">
        <v>-506.06957</v>
      </c>
      <c r="E15" s="2"/>
      <c r="F15" s="2">
        <v>-14.075760000000001</v>
      </c>
      <c r="G15" s="2">
        <v>-6.733886</v>
      </c>
      <c r="H15" s="4">
        <f>C15+0.5*G15-(B15+F15)</f>
        <v>511.670298</v>
      </c>
      <c r="I15" s="5">
        <f>D15+G15-(B15+F15)</f>
        <v>2.2337850000000117</v>
      </c>
      <c r="J15" s="4">
        <f>E15+1.5*G15-(B15+2*F15)</f>
        <v>519.01217199999996</v>
      </c>
    </row>
    <row r="16" spans="1:16">
      <c r="A16" s="3" t="s">
        <v>15</v>
      </c>
      <c r="B16" s="1">
        <v>-499.744032</v>
      </c>
      <c r="C16" s="2"/>
      <c r="D16" s="1">
        <v>-506.06957</v>
      </c>
      <c r="E16" s="2"/>
      <c r="F16" s="2">
        <v>-14.075760000000001</v>
      </c>
      <c r="G16" s="2">
        <v>-6.733886</v>
      </c>
      <c r="H16" s="4">
        <f>C16+0.5*G16-(B16+F16)</f>
        <v>510.45284900000001</v>
      </c>
      <c r="I16" s="5">
        <f>D16+G16-(B16+F16)</f>
        <v>1.0163360000000239</v>
      </c>
      <c r="J16" s="4">
        <f>E16+1.5*G16-(B16+2*F16)</f>
        <v>517.79472299999998</v>
      </c>
      <c r="M16" s="6"/>
    </row>
    <row r="17" spans="1:10">
      <c r="A17" s="3" t="s">
        <v>14</v>
      </c>
      <c r="B17" s="1">
        <v>-499.16694100000001</v>
      </c>
      <c r="C17" s="2"/>
      <c r="D17" s="1">
        <v>-505.60039999999998</v>
      </c>
      <c r="E17" s="2"/>
      <c r="F17" s="2">
        <v>-14.075760000000001</v>
      </c>
      <c r="G17" s="2">
        <v>-6.733886</v>
      </c>
      <c r="H17" s="4">
        <f>C17+0.5*G17-(B17+F17)</f>
        <v>509.87575800000002</v>
      </c>
      <c r="I17" s="5">
        <f>D17+G17-(B17+F17)</f>
        <v>0.90841499999999087</v>
      </c>
      <c r="J17" s="4">
        <f>E17+1.5*G17-(B17+2*F17)</f>
        <v>517.21763199999998</v>
      </c>
    </row>
    <row r="18" spans="1:10">
      <c r="A18" s="3" t="s">
        <v>13</v>
      </c>
      <c r="B18" s="1">
        <v>-501.46261199999998</v>
      </c>
      <c r="C18" s="2"/>
      <c r="D18" s="1">
        <v>-505.60039999999998</v>
      </c>
      <c r="E18" s="2"/>
      <c r="F18" s="2">
        <v>-14.075760000000001</v>
      </c>
      <c r="G18" s="2">
        <v>-6.733886</v>
      </c>
      <c r="H18" s="4">
        <f>C18+0.5*G18-(B18+F18)</f>
        <v>512.17142899999999</v>
      </c>
      <c r="I18" s="5">
        <f>D18+G18-(B18+F18)</f>
        <v>3.2040859999999611</v>
      </c>
      <c r="J18" s="4">
        <f>E18+1.5*G18-(B18+2*F18)</f>
        <v>519.51330299999995</v>
      </c>
    </row>
    <row r="19" spans="1:10">
      <c r="A19" s="3" t="s">
        <v>12</v>
      </c>
      <c r="B19" s="1">
        <v>-500.36514699999998</v>
      </c>
      <c r="C19" s="2"/>
      <c r="D19" s="1">
        <v>-505.60039999999998</v>
      </c>
      <c r="E19" s="2"/>
      <c r="F19" s="2">
        <v>-14.075760000000001</v>
      </c>
      <c r="G19" s="2">
        <v>-6.733886</v>
      </c>
      <c r="H19" s="4">
        <f>C19+0.5*G19-(B19+F19)</f>
        <v>511.07396399999993</v>
      </c>
      <c r="I19" s="5">
        <f>D19+G19-(B19+F19)</f>
        <v>2.1066209999999046</v>
      </c>
      <c r="J19" s="4">
        <f>E19+1.5*G19-(B19+2*F19)</f>
        <v>518.41583800000001</v>
      </c>
    </row>
    <row r="20" spans="1:10">
      <c r="A20" s="3" t="s">
        <v>11</v>
      </c>
      <c r="B20" s="1">
        <v>-502.22714500000001</v>
      </c>
      <c r="C20" s="2"/>
      <c r="D20" s="1">
        <v>-508.076908</v>
      </c>
      <c r="E20" s="2"/>
      <c r="F20" s="2">
        <v>-14.075760000000001</v>
      </c>
      <c r="G20" s="2">
        <v>-6.733886</v>
      </c>
      <c r="H20" s="4">
        <f>C20+0.5*G20-(B20+F20)</f>
        <v>512.93596200000002</v>
      </c>
      <c r="I20" s="5">
        <f>D20+G20-(B20+F20)</f>
        <v>1.4921110000000226</v>
      </c>
      <c r="J20" s="4">
        <f>E20+1.5*G20-(B20+2*F20)</f>
        <v>520.27783599999998</v>
      </c>
    </row>
    <row r="21" spans="1:10">
      <c r="A21" s="3" t="s">
        <v>10</v>
      </c>
      <c r="B21" s="1">
        <v>-502.840057</v>
      </c>
      <c r="C21" s="2"/>
      <c r="D21" s="1">
        <v>-508.076908</v>
      </c>
      <c r="E21" s="2"/>
      <c r="F21" s="2">
        <v>-14.075760000000001</v>
      </c>
      <c r="G21" s="2">
        <v>-6.733886</v>
      </c>
      <c r="H21" s="4">
        <f>C21+0.5*G21-(B21+F21)</f>
        <v>513.54887399999996</v>
      </c>
      <c r="I21" s="5">
        <f>D21+G21-(B21+F21)</f>
        <v>2.1050229999999601</v>
      </c>
      <c r="J21" s="4">
        <f>E21+1.5*G21-(B21+2*F21)</f>
        <v>520.89074800000003</v>
      </c>
    </row>
    <row r="22" spans="1:10">
      <c r="A22" s="3" t="s">
        <v>9</v>
      </c>
      <c r="B22" s="1">
        <v>-502.151095</v>
      </c>
      <c r="C22" s="2"/>
      <c r="D22" s="1">
        <v>-508.076908</v>
      </c>
      <c r="E22" s="2"/>
      <c r="F22" s="2">
        <v>-14.075760000000001</v>
      </c>
      <c r="G22" s="2">
        <v>-6.733886</v>
      </c>
      <c r="H22" s="4">
        <f>C22+0.5*G22-(B22+F22)</f>
        <v>512.85991200000001</v>
      </c>
      <c r="I22" s="5">
        <f>D22+G22-(B22+F22)</f>
        <v>1.4160610000000133</v>
      </c>
      <c r="J22" s="4">
        <f>E22+1.5*G22-(B22+2*F22)</f>
        <v>520.20178599999997</v>
      </c>
    </row>
    <row r="23" spans="1:10">
      <c r="A23" s="3" t="s">
        <v>8</v>
      </c>
      <c r="B23" s="1">
        <v>-501.55341399999998</v>
      </c>
      <c r="C23" s="2"/>
      <c r="D23" s="1">
        <v>-507.76560899999998</v>
      </c>
      <c r="E23" s="2"/>
      <c r="F23" s="2">
        <v>-14.075760000000001</v>
      </c>
      <c r="G23" s="2">
        <v>-6.733886</v>
      </c>
      <c r="H23" s="4">
        <f>C23+0.5*G23-(B23+F23)</f>
        <v>512.26223099999993</v>
      </c>
      <c r="I23" s="5">
        <f>D23+G23-(B23+F23)</f>
        <v>1.1296789999998964</v>
      </c>
      <c r="J23" s="4">
        <f>E23+1.5*G23-(B23+2*F23)</f>
        <v>519.604105</v>
      </c>
    </row>
    <row r="24" spans="1:10">
      <c r="A24" s="3" t="s">
        <v>7</v>
      </c>
      <c r="B24" s="1">
        <v>-503.588931</v>
      </c>
      <c r="C24" s="2"/>
      <c r="D24" s="1">
        <v>-507.76560899999998</v>
      </c>
      <c r="E24" s="2"/>
      <c r="F24" s="2">
        <v>-14.075760000000001</v>
      </c>
      <c r="G24" s="2">
        <v>-6.733886</v>
      </c>
      <c r="H24" s="4">
        <f>C24+0.5*G24-(B24+F24)</f>
        <v>514.29774799999996</v>
      </c>
      <c r="I24" s="5">
        <f>D24+G24-(B24+F24)</f>
        <v>3.1651959999999235</v>
      </c>
      <c r="J24" s="4">
        <f>E24+1.5*G24-(B24+2*F24)</f>
        <v>521.63962200000003</v>
      </c>
    </row>
    <row r="25" spans="1:10">
      <c r="A25" s="3" t="s">
        <v>6</v>
      </c>
      <c r="B25" s="1">
        <v>-502.52938599999999</v>
      </c>
      <c r="C25" s="2"/>
      <c r="D25" s="1">
        <v>-507.76560899999998</v>
      </c>
      <c r="E25" s="2"/>
      <c r="F25" s="2">
        <v>-14.075760000000001</v>
      </c>
      <c r="G25" s="2">
        <v>-6.733886</v>
      </c>
      <c r="H25" s="4">
        <f>C25+0.5*G25-(B25+F25)</f>
        <v>513.238203</v>
      </c>
      <c r="I25" s="5">
        <f>D25+G25-(B25+F25)</f>
        <v>2.1056509999999662</v>
      </c>
      <c r="J25" s="4">
        <f>E25+1.5*G25-(B25+2*F25)</f>
        <v>520.58007699999996</v>
      </c>
    </row>
    <row r="26" spans="1:10">
      <c r="A26" s="3" t="s">
        <v>5</v>
      </c>
      <c r="B26" s="1">
        <v>-501.33362</v>
      </c>
      <c r="C26" s="2"/>
      <c r="D26" s="1">
        <v>-507.76560899999998</v>
      </c>
      <c r="E26" s="2"/>
      <c r="F26" s="2">
        <v>-14.075760000000001</v>
      </c>
      <c r="G26" s="2">
        <v>-6.733886</v>
      </c>
      <c r="H26" s="4">
        <f>C26+0.5*G26-(B26+F26)</f>
        <v>512.04243699999995</v>
      </c>
      <c r="I26" s="5">
        <f>D26+G26-(B26+F26)</f>
        <v>0.90988499999991745</v>
      </c>
      <c r="J26" s="4">
        <f>E26+1.5*G26-(B26+2*F26)</f>
        <v>519.38431100000003</v>
      </c>
    </row>
    <row r="27" spans="1:10">
      <c r="A27" s="3" t="s">
        <v>4</v>
      </c>
      <c r="B27" s="1">
        <v>-500.52964400000002</v>
      </c>
      <c r="C27" s="2"/>
      <c r="D27" s="1">
        <v>-506.909042</v>
      </c>
      <c r="E27" s="2"/>
      <c r="F27" s="2">
        <v>-14.075760000000001</v>
      </c>
      <c r="G27" s="2">
        <v>-6.733886</v>
      </c>
      <c r="H27" s="4">
        <f>C27+0.5*G27-(B27+F27)</f>
        <v>511.23846100000003</v>
      </c>
      <c r="I27" s="5">
        <f>D27+G27-(B27+F27)</f>
        <v>0.96247600000003786</v>
      </c>
      <c r="J27" s="4">
        <f>E27+1.5*G27-(B27+2*F27)</f>
        <v>518.58033499999999</v>
      </c>
    </row>
    <row r="28" spans="1:10">
      <c r="A28" s="3" t="s">
        <v>3</v>
      </c>
      <c r="B28" s="1">
        <v>-502.86165299999999</v>
      </c>
      <c r="C28" s="2"/>
      <c r="D28" s="1">
        <v>-506.909042</v>
      </c>
      <c r="E28" s="2"/>
      <c r="F28" s="2">
        <v>-14.075760000000001</v>
      </c>
      <c r="G28" s="2">
        <v>-6.733886</v>
      </c>
      <c r="H28" s="4">
        <f>C28+0.5*G28-(B28+F28)</f>
        <v>513.57047</v>
      </c>
      <c r="I28" s="5">
        <f>D28+G28-(B28+F28)</f>
        <v>3.2944850000000088</v>
      </c>
      <c r="J28" s="4">
        <f>E28+1.5*G28-(B28+2*F28)</f>
        <v>520.91234399999996</v>
      </c>
    </row>
    <row r="29" spans="1:10">
      <c r="A29" s="3" t="s">
        <v>2</v>
      </c>
      <c r="B29" s="1">
        <v>-501.79359599999998</v>
      </c>
      <c r="C29" s="2"/>
      <c r="D29" s="1">
        <v>-506.909042</v>
      </c>
      <c r="E29" s="2"/>
      <c r="F29" s="2">
        <v>-14.075760000000001</v>
      </c>
      <c r="G29" s="2">
        <v>-6.733886</v>
      </c>
      <c r="H29" s="4">
        <f>C29+0.5*G29-(B29+F29)</f>
        <v>512.50241299999993</v>
      </c>
      <c r="I29" s="5">
        <f>D29+G29-(B29+F29)</f>
        <v>2.2264279999999417</v>
      </c>
      <c r="J29" s="4">
        <f>E29+1.5*G29-(B29+2*F29)</f>
        <v>519.84428700000001</v>
      </c>
    </row>
    <row r="30" spans="1:10">
      <c r="A30" s="3" t="s">
        <v>1</v>
      </c>
      <c r="B30" s="1">
        <v>-497.48149899999999</v>
      </c>
      <c r="C30" s="2"/>
      <c r="D30" s="1">
        <v>-503.94071100000002</v>
      </c>
      <c r="E30" s="2"/>
      <c r="F30" s="2">
        <v>-14.075760000000001</v>
      </c>
      <c r="G30" s="2">
        <v>-6.733886</v>
      </c>
      <c r="H30" s="1">
        <f>C30+0.5*G30-(B30+F30)</f>
        <v>508.190316</v>
      </c>
      <c r="I30" s="2">
        <f>D30+G30-(B30+F30)</f>
        <v>0.88266199999998207</v>
      </c>
      <c r="J30" s="1">
        <f>E30+1.5*G30-(B30+2*F30)</f>
        <v>515.53219000000001</v>
      </c>
    </row>
    <row r="31" spans="1:10">
      <c r="A31" s="3" t="s">
        <v>0</v>
      </c>
      <c r="B31" s="1">
        <v>-498.77485300000001</v>
      </c>
      <c r="C31" s="2"/>
      <c r="D31" s="1">
        <v>-503.94071100000002</v>
      </c>
      <c r="E31" s="2"/>
      <c r="F31" s="2">
        <v>-14.075760000000001</v>
      </c>
      <c r="G31" s="2">
        <v>-6.733886</v>
      </c>
      <c r="H31" s="1">
        <f>C31+0.5*G31-(B31+F31)</f>
        <v>509.48366999999996</v>
      </c>
      <c r="I31" s="2">
        <f>D31+G31-(B31+F31)</f>
        <v>2.1760159999999473</v>
      </c>
      <c r="J31" s="1">
        <f>E31+1.5*G31-(B31+2*F31)</f>
        <v>516.82554400000004</v>
      </c>
    </row>
  </sheetData>
  <pageMargins left="0.70000000000000007" right="0.70000000000000007" top="0.75" bottom="0.75" header="0.30000000000000004" footer="0.30000000000000004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Spinpol-Mn-PW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</cp:lastModifiedBy>
  <dcterms:created xsi:type="dcterms:W3CDTF">2023-08-11T11:35:06Z</dcterms:created>
  <dcterms:modified xsi:type="dcterms:W3CDTF">2023-08-11T11:47:48Z</dcterms:modified>
</cp:coreProperties>
</file>