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derikhansen/Documents/MacBook 2020/Geografi KU/Speciale/Master_documents/Finished/"/>
    </mc:Choice>
  </mc:AlternateContent>
  <xr:revisionPtr revIDLastSave="0" documentId="13_ncr:1_{0F52B0C8-88BB-AE49-8E21-35AF493F4C51}" xr6:coauthVersionLast="47" xr6:coauthVersionMax="47" xr10:uidLastSave="{00000000-0000-0000-0000-000000000000}"/>
  <bookViews>
    <workbookView xWindow="0" yWindow="500" windowWidth="33600" windowHeight="19100" activeTab="4" xr2:uid="{6EA383E1-BEA1-1645-AB3F-6DC5F76896DC}"/>
  </bookViews>
  <sheets>
    <sheet name="Lab_flux_time" sheetId="1" r:id="rId1"/>
    <sheet name="Soil_moisture" sheetId="4" r:id="rId2"/>
    <sheet name="CN" sheetId="5" r:id="rId3"/>
    <sheet name="pH" sheetId="6" r:id="rId4"/>
    <sheet name="NH4_NO3" sheetId="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7" l="1"/>
  <c r="K7" i="7"/>
  <c r="L7" i="7" s="1"/>
  <c r="M7" i="7" s="1"/>
  <c r="G7" i="7"/>
  <c r="H7" i="7" s="1"/>
  <c r="I7" i="7" s="1"/>
  <c r="K6" i="7"/>
  <c r="L6" i="7" s="1"/>
  <c r="M6" i="7" s="1"/>
  <c r="G6" i="7"/>
  <c r="H6" i="7" s="1"/>
  <c r="I6" i="7" s="1"/>
  <c r="K5" i="7"/>
  <c r="L5" i="7" s="1"/>
  <c r="M5" i="7" s="1"/>
  <c r="G5" i="7"/>
  <c r="H5" i="7" s="1"/>
  <c r="I5" i="7" s="1"/>
  <c r="K4" i="7"/>
  <c r="L4" i="7" s="1"/>
  <c r="M4" i="7" s="1"/>
  <c r="G4" i="7"/>
  <c r="H4" i="7" s="1"/>
  <c r="I4" i="7" s="1"/>
  <c r="K3" i="7"/>
  <c r="L3" i="7" s="1"/>
  <c r="M3" i="7" s="1"/>
  <c r="G3" i="7"/>
  <c r="H3" i="7" s="1"/>
  <c r="I3" i="7" s="1"/>
  <c r="E60" i="4"/>
  <c r="D51" i="4"/>
  <c r="E61" i="4" s="1"/>
  <c r="D47" i="4"/>
  <c r="C15" i="6"/>
  <c r="C14" i="6"/>
  <c r="F9" i="5"/>
  <c r="D13" i="5" s="1"/>
  <c r="E9" i="5"/>
  <c r="D9" i="5"/>
  <c r="D17" i="5" s="1"/>
  <c r="C9" i="5"/>
  <c r="F8" i="5"/>
  <c r="D12" i="5" s="1"/>
  <c r="E8" i="5"/>
  <c r="D8" i="5"/>
  <c r="D16" i="5" s="1"/>
  <c r="D18" i="5" s="1"/>
  <c r="C8" i="5"/>
  <c r="I13" i="7" l="1"/>
  <c r="I12" i="7"/>
  <c r="M13" i="7"/>
  <c r="M12" i="7"/>
  <c r="E63" i="4"/>
  <c r="D53" i="4"/>
  <c r="D21" i="5"/>
  <c r="D14" i="5"/>
  <c r="D55" i="4" l="1"/>
  <c r="F53" i="4"/>
</calcChain>
</file>

<file path=xl/sharedStrings.xml><?xml version="1.0" encoding="utf-8"?>
<sst xmlns="http://schemas.openxmlformats.org/spreadsheetml/2006/main" count="220" uniqueCount="137">
  <si>
    <t>Bottle_nr</t>
  </si>
  <si>
    <t>Start</t>
  </si>
  <si>
    <t>Date</t>
  </si>
  <si>
    <t>1_start</t>
  </si>
  <si>
    <t>1_end</t>
  </si>
  <si>
    <t>2_start</t>
  </si>
  <si>
    <t>2_end</t>
  </si>
  <si>
    <t>3_start</t>
  </si>
  <si>
    <t>3_end</t>
  </si>
  <si>
    <t>4_start</t>
  </si>
  <si>
    <t>4_end</t>
  </si>
  <si>
    <t>5_start</t>
  </si>
  <si>
    <t>5_end</t>
  </si>
  <si>
    <t>6_start</t>
  </si>
  <si>
    <t>6_end</t>
  </si>
  <si>
    <t>7_start</t>
  </si>
  <si>
    <t>7_end</t>
  </si>
  <si>
    <t>8_start</t>
  </si>
  <si>
    <t>8_end</t>
  </si>
  <si>
    <t>9_start</t>
  </si>
  <si>
    <t>9_end</t>
  </si>
  <si>
    <t>10_start</t>
  </si>
  <si>
    <t>10_end</t>
  </si>
  <si>
    <t>11_start</t>
  </si>
  <si>
    <t>11_end</t>
  </si>
  <si>
    <t>12_start</t>
  </si>
  <si>
    <t>12_end</t>
  </si>
  <si>
    <t>13_start</t>
  </si>
  <si>
    <t>13_end</t>
  </si>
  <si>
    <t>14_start</t>
  </si>
  <si>
    <t>14_end</t>
  </si>
  <si>
    <t>15_start</t>
  </si>
  <si>
    <t>15_end</t>
  </si>
  <si>
    <t>16_start</t>
  </si>
  <si>
    <t>16_end</t>
  </si>
  <si>
    <t>17_start</t>
  </si>
  <si>
    <t>17_end</t>
  </si>
  <si>
    <t>18_start</t>
  </si>
  <si>
    <t>18_end</t>
  </si>
  <si>
    <t>19_start</t>
  </si>
  <si>
    <t>19_end</t>
  </si>
  <si>
    <t>20_start</t>
  </si>
  <si>
    <t>20_end</t>
  </si>
  <si>
    <t>21_start</t>
  </si>
  <si>
    <t>21_end</t>
  </si>
  <si>
    <t>22_start</t>
  </si>
  <si>
    <t>22_end</t>
  </si>
  <si>
    <t>23_start</t>
  </si>
  <si>
    <t>23_end</t>
  </si>
  <si>
    <t>24_start</t>
  </si>
  <si>
    <t>24_end</t>
  </si>
  <si>
    <t>25_start</t>
  </si>
  <si>
    <t>25_end</t>
  </si>
  <si>
    <t>26_start</t>
  </si>
  <si>
    <t>26_end</t>
  </si>
  <si>
    <t>27_start</t>
  </si>
  <si>
    <t>27_end</t>
  </si>
  <si>
    <t>28_start</t>
  </si>
  <si>
    <t>28_end</t>
  </si>
  <si>
    <t>Mg N in sample</t>
  </si>
  <si>
    <t>N %</t>
  </si>
  <si>
    <t>Mg C n sample</t>
  </si>
  <si>
    <t>C %</t>
  </si>
  <si>
    <t>Average</t>
  </si>
  <si>
    <t>std</t>
  </si>
  <si>
    <t>BD</t>
  </si>
  <si>
    <t>g cm-3</t>
  </si>
  <si>
    <t>C_avg</t>
  </si>
  <si>
    <t>%</t>
  </si>
  <si>
    <t>C_std</t>
  </si>
  <si>
    <t>mg C_avg</t>
  </si>
  <si>
    <t>mg C_std</t>
  </si>
  <si>
    <t>N_avg</t>
  </si>
  <si>
    <t>N_std</t>
  </si>
  <si>
    <t>mg N_avg</t>
  </si>
  <si>
    <t>mg N_std</t>
  </si>
  <si>
    <t>CN</t>
  </si>
  <si>
    <t>1:2,5</t>
  </si>
  <si>
    <t>Soil:water</t>
  </si>
  <si>
    <t>g soil</t>
  </si>
  <si>
    <t>&lt;2</t>
  </si>
  <si>
    <t>mm</t>
  </si>
  <si>
    <t>ml Silcx H2O</t>
  </si>
  <si>
    <t>Sample</t>
  </si>
  <si>
    <t>Weight</t>
  </si>
  <si>
    <t>pH</t>
  </si>
  <si>
    <t>mean</t>
  </si>
  <si>
    <t>Sample_id</t>
  </si>
  <si>
    <t>BD_g_cm-3</t>
  </si>
  <si>
    <t>D</t>
  </si>
  <si>
    <t>Reference</t>
  </si>
  <si>
    <t>Weight including alu tray</t>
  </si>
  <si>
    <t>Weight of alu tray</t>
  </si>
  <si>
    <t>Weight excluding alu tray</t>
  </si>
  <si>
    <t>After 24 h at 105ºC</t>
  </si>
  <si>
    <t>Weight loss (water (g))</t>
  </si>
  <si>
    <t>Water needed to evaporate</t>
  </si>
  <si>
    <t>volume</t>
  </si>
  <si>
    <t>cm3</t>
  </si>
  <si>
    <t>weight</t>
  </si>
  <si>
    <t>g/cm3</t>
  </si>
  <si>
    <t>W</t>
  </si>
  <si>
    <t>A</t>
  </si>
  <si>
    <t>Treatment_wetness</t>
  </si>
  <si>
    <t>Treatment_N</t>
  </si>
  <si>
    <t>H</t>
  </si>
  <si>
    <t>L</t>
  </si>
  <si>
    <t>E</t>
  </si>
  <si>
    <t>Weight_g_excl_tube_day-of_sampling</t>
  </si>
  <si>
    <t>In_situ_gravimetric_soil_moisture_g_g</t>
  </si>
  <si>
    <t>Dried_gravimetric_soil_moisture_g_g</t>
  </si>
  <si>
    <t>These are only the dried samples</t>
  </si>
  <si>
    <t>The best estimate. Was calculated based on another soil column from the same site. This was done keep the samples as in-situ. Samples were covered with parafilm</t>
  </si>
  <si>
    <t>Dry</t>
  </si>
  <si>
    <t>Ambient</t>
  </si>
  <si>
    <t>Wet</t>
  </si>
  <si>
    <t>Empty</t>
  </si>
  <si>
    <t>Low</t>
  </si>
  <si>
    <t>High</t>
  </si>
  <si>
    <t>unused</t>
  </si>
  <si>
    <t>avg</t>
  </si>
  <si>
    <t>water used</t>
  </si>
  <si>
    <t>ml</t>
  </si>
  <si>
    <t>l</t>
  </si>
  <si>
    <t>lab</t>
  </si>
  <si>
    <t>Weight, not dried, for NO3+NH4, g</t>
  </si>
  <si>
    <t>Weight, dried, for NO3+NH4, g</t>
  </si>
  <si>
    <t>NH4-N (mg/l)</t>
  </si>
  <si>
    <t>NH4-N (mg/ml)</t>
  </si>
  <si>
    <t>NH4-N (mg/25 ml)</t>
  </si>
  <si>
    <t>NH4-N (mg/g dry soil)</t>
  </si>
  <si>
    <t>NO3-N (mg/l)</t>
  </si>
  <si>
    <t>NO3-N (mg/ml)</t>
  </si>
  <si>
    <t>NO3-N (mg/25 ml)</t>
  </si>
  <si>
    <t>NO3-N (mg/g dry soil)</t>
  </si>
  <si>
    <t>Sample ID</t>
  </si>
  <si>
    <t>Type_nr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</si>
</sst>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3" x14ac:knownFonts="1">
    <font>
      <sz val="12"/>
      <color theme="1"/>
      <name val="Garamond"/>
      <family val="2"/>
    </font>
    <font>
      <sz val="12"/>
      <color theme="1"/>
      <name val="Garamond"/>
      <family val="1"/>
    </font>
    <font>
      <b/>
      <sz val="12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20" fontId="0" fillId="0" borderId="0" xfId="0" applyNumberFormat="1"/>
    <xf numFmtId="14" fontId="0" fillId="0" borderId="0" xfId="0" applyNumberFormat="1"/>
    <xf numFmtId="0" fontId="1" fillId="0" borderId="0" xfId="0" quotePrefix="1" applyFont="1"/>
    <xf numFmtId="0" fontId="2" fillId="0" borderId="0" xfId="0" quotePrefix="1" applyFont="1"/>
    <xf numFmtId="164" fontId="1" fillId="0" borderId="0" xfId="0" quotePrefix="1" applyNumberFormat="1" applyFont="1"/>
    <xf numFmtId="2" fontId="1" fillId="0" borderId="0" xfId="0" quotePrefix="1" applyNumberFormat="1" applyFont="1"/>
    <xf numFmtId="0" fontId="1" fillId="0" borderId="0" xfId="0" applyFont="1"/>
    <xf numFmtId="165" fontId="0" fillId="0" borderId="0" xfId="0" applyNumberFormat="1"/>
    <xf numFmtId="2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66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frederikhansen/Documents/MacBook%202020/Geografi%20KU/Speciale/Data/Excel/Soil_data_thesis.xlsx" TargetMode="External"/><Relationship Id="rId1" Type="http://schemas.openxmlformats.org/officeDocument/2006/relationships/externalLinkPath" Target="/Users/frederikhansen/Documents/MacBook%202020/Geografi%20KU/Speciale/Data/Excel/Soil_data_the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eatment"/>
      <sheetName val="Weight"/>
      <sheetName val="CN"/>
      <sheetName val="CN_2"/>
      <sheetName val="pH"/>
      <sheetName val="Amount_of_fertilizer"/>
      <sheetName val="Water_loss"/>
      <sheetName val="Bottles"/>
      <sheetName val="SP"/>
      <sheetName val="Measurement_days"/>
      <sheetName val="flux_example"/>
      <sheetName val="Other_articles"/>
      <sheetName val="Other_cumulative_EF"/>
      <sheetName val="SP_other"/>
      <sheetName val="1_2_8_weeks"/>
      <sheetName val="Tests"/>
      <sheetName val="Extractions"/>
      <sheetName val="Plot_volumes"/>
      <sheetName val="air_temp_field"/>
      <sheetName val="Q_10"/>
      <sheetName val="Soil_temp"/>
      <sheetName val="BD_pH_field"/>
      <sheetName val="NH4_NO3"/>
    </sheetNames>
    <sheetDataSet>
      <sheetData sheetId="0"/>
      <sheetData sheetId="1">
        <row r="5">
          <cell r="J5">
            <v>461.81412007769956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F50C-843C-4142-B3F3-F572D80C532A}">
  <dimension ref="A1:BE92"/>
  <sheetViews>
    <sheetView workbookViewId="0">
      <selection activeCell="AO22" sqref="AO22"/>
    </sheetView>
  </sheetViews>
  <sheetFormatPr baseColWidth="10" defaultRowHeight="16" x14ac:dyDescent="0.2"/>
  <sheetData>
    <row r="1" spans="1:57" x14ac:dyDescent="0.2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  <c r="AQ1" t="s">
        <v>44</v>
      </c>
      <c r="AR1" t="s">
        <v>45</v>
      </c>
      <c r="AS1" t="s">
        <v>46</v>
      </c>
      <c r="AT1" t="s">
        <v>47</v>
      </c>
      <c r="AU1" t="s">
        <v>48</v>
      </c>
      <c r="AV1" t="s">
        <v>49</v>
      </c>
      <c r="AW1" t="s">
        <v>50</v>
      </c>
      <c r="AX1" t="s">
        <v>51</v>
      </c>
      <c r="AY1" t="s">
        <v>52</v>
      </c>
      <c r="AZ1" t="s">
        <v>53</v>
      </c>
      <c r="BA1" t="s">
        <v>54</v>
      </c>
      <c r="BB1" t="s">
        <v>55</v>
      </c>
      <c r="BC1" t="s">
        <v>56</v>
      </c>
      <c r="BD1" t="s">
        <v>57</v>
      </c>
      <c r="BE1" t="s">
        <v>58</v>
      </c>
    </row>
    <row r="2" spans="1:57" x14ac:dyDescent="0.2">
      <c r="A2" s="2">
        <v>44874</v>
      </c>
      <c r="B2" s="1">
        <v>0.7368055555555556</v>
      </c>
      <c r="C2" s="1">
        <v>0.74236111111111114</v>
      </c>
      <c r="D2" s="1">
        <v>0.74375000000000002</v>
      </c>
      <c r="E2" s="1">
        <v>0.74930555555555556</v>
      </c>
      <c r="F2" s="1">
        <v>0.75208333333333333</v>
      </c>
      <c r="G2" s="1">
        <v>0.75763888888888886</v>
      </c>
      <c r="H2" s="1">
        <v>0.67013888888888884</v>
      </c>
      <c r="I2" s="1">
        <v>0.67569444444444438</v>
      </c>
      <c r="J2" s="1">
        <v>0.67708333333333337</v>
      </c>
      <c r="K2" s="1">
        <v>0.68263888888888891</v>
      </c>
      <c r="L2" s="1">
        <v>0.68472222222222223</v>
      </c>
      <c r="M2" s="1">
        <v>0.69097222222222221</v>
      </c>
      <c r="N2" s="1">
        <v>0.69236111111111109</v>
      </c>
      <c r="O2" s="1">
        <v>0.69791666666666663</v>
      </c>
      <c r="P2" s="1">
        <v>0.70000000000000007</v>
      </c>
      <c r="Q2" s="1">
        <v>0.7055555555555556</v>
      </c>
      <c r="R2" s="1">
        <v>0.70763888888888893</v>
      </c>
      <c r="S2" s="1">
        <v>0.71319444444444446</v>
      </c>
      <c r="T2" s="1">
        <v>0.64583333333333337</v>
      </c>
      <c r="U2" s="1">
        <v>0.65208333333333335</v>
      </c>
      <c r="V2" s="1">
        <v>0.65486111111111112</v>
      </c>
      <c r="W2" s="1">
        <v>0.66111111111111109</v>
      </c>
      <c r="X2" s="1">
        <v>0.66249999999999998</v>
      </c>
      <c r="Y2" s="1">
        <v>0.66875000000000007</v>
      </c>
      <c r="Z2" s="1">
        <v>0.53125</v>
      </c>
      <c r="AA2" s="1">
        <v>0.53749999999999998</v>
      </c>
      <c r="AB2" s="1">
        <v>0.53819444444444442</v>
      </c>
      <c r="AC2" s="1">
        <v>0.54375000000000007</v>
      </c>
      <c r="AD2" s="1">
        <v>0.54513888888888895</v>
      </c>
      <c r="AE2" s="1">
        <v>0.55069444444444449</v>
      </c>
      <c r="AF2" s="1">
        <v>0.55277777777777781</v>
      </c>
      <c r="AG2" s="1">
        <v>0.55833333333333335</v>
      </c>
      <c r="AH2" s="1">
        <v>0.55972222222222223</v>
      </c>
      <c r="AI2" s="1">
        <v>0.56527777777777777</v>
      </c>
      <c r="AJ2" s="1">
        <v>0.56874999999999998</v>
      </c>
      <c r="AK2" s="1">
        <v>0.57986111111111105</v>
      </c>
      <c r="AL2" s="1">
        <v>0.71458333333333324</v>
      </c>
      <c r="AM2" s="1">
        <v>0.72013888888888899</v>
      </c>
      <c r="AN2" s="1">
        <v>0.72152777777777777</v>
      </c>
      <c r="AO2" s="1">
        <v>0.7270833333333333</v>
      </c>
      <c r="AP2" s="1">
        <v>0.7284722222222223</v>
      </c>
      <c r="AQ2" s="1">
        <v>0.73402777777777783</v>
      </c>
      <c r="AR2" s="1">
        <v>0.58472222222222225</v>
      </c>
      <c r="AS2" s="1">
        <v>0.59166666666666667</v>
      </c>
      <c r="AT2" s="1">
        <v>0.59305555555555556</v>
      </c>
      <c r="AU2" s="1">
        <v>0.59861111111111109</v>
      </c>
      <c r="AV2" s="1">
        <v>0.6</v>
      </c>
      <c r="AW2" s="1">
        <v>0.60555555555555551</v>
      </c>
      <c r="AX2" s="1">
        <v>0.6069444444444444</v>
      </c>
      <c r="AY2" s="1">
        <v>0.625</v>
      </c>
      <c r="AZ2" s="1">
        <v>0.62569444444444444</v>
      </c>
      <c r="BA2" s="1">
        <v>0.63194444444444442</v>
      </c>
      <c r="BB2" s="1">
        <v>0.6333333333333333</v>
      </c>
      <c r="BC2" s="1">
        <v>0.64444444444444449</v>
      </c>
      <c r="BD2" s="1">
        <v>0</v>
      </c>
      <c r="BE2" s="1">
        <v>0</v>
      </c>
    </row>
    <row r="3" spans="1:57" x14ac:dyDescent="0.2">
      <c r="A3" s="2">
        <v>44875</v>
      </c>
      <c r="B3" s="1">
        <v>0.58263888888888882</v>
      </c>
      <c r="C3" s="1">
        <v>0.58819444444444446</v>
      </c>
      <c r="D3" s="1">
        <v>0.58958333333333335</v>
      </c>
      <c r="E3" s="1">
        <v>0.59583333333333333</v>
      </c>
      <c r="F3" s="1">
        <v>0.59722222222222221</v>
      </c>
      <c r="G3" s="1">
        <v>0.60416666666666663</v>
      </c>
      <c r="H3" s="1">
        <v>0.39583333333333331</v>
      </c>
      <c r="I3" s="1">
        <v>0.40208333333333335</v>
      </c>
      <c r="J3" s="1">
        <v>0.40277777777777773</v>
      </c>
      <c r="K3" s="1">
        <v>0.40833333333333338</v>
      </c>
      <c r="L3" s="1">
        <v>0.40972222222222227</v>
      </c>
      <c r="M3" s="1">
        <v>0.4152777777777778</v>
      </c>
      <c r="N3" s="1">
        <v>0.41666666666666669</v>
      </c>
      <c r="O3" s="1">
        <v>0.42222222222222222</v>
      </c>
      <c r="P3" s="1">
        <v>0.42430555555555555</v>
      </c>
      <c r="Q3" s="1">
        <v>0.43055555555555558</v>
      </c>
      <c r="R3" s="1">
        <v>0.43263888888888885</v>
      </c>
      <c r="S3" s="1">
        <v>0.4381944444444445</v>
      </c>
      <c r="T3" s="1">
        <v>0.43958333333333338</v>
      </c>
      <c r="U3" s="1">
        <v>0.4458333333333333</v>
      </c>
      <c r="V3" s="1">
        <v>0.44722222222222219</v>
      </c>
      <c r="W3" s="1">
        <v>0.45277777777777778</v>
      </c>
      <c r="X3" s="1">
        <v>0.45416666666666666</v>
      </c>
      <c r="Y3" s="1">
        <v>0.4597222222222222</v>
      </c>
      <c r="Z3" s="1">
        <v>0.46111111111111108</v>
      </c>
      <c r="AA3" s="1">
        <v>0.46666666666666662</v>
      </c>
      <c r="AB3" s="1">
        <v>0.46736111111111112</v>
      </c>
      <c r="AC3" s="1">
        <v>0.47291666666666665</v>
      </c>
      <c r="AD3" s="1">
        <v>0.47500000000000003</v>
      </c>
      <c r="AE3" s="1">
        <v>0.48055555555555557</v>
      </c>
      <c r="AF3" s="1">
        <v>0.48194444444444445</v>
      </c>
      <c r="AG3" s="1">
        <v>0.48819444444444443</v>
      </c>
      <c r="AH3" s="1">
        <v>0.48958333333333331</v>
      </c>
      <c r="AI3" s="1">
        <v>0.50138888888888888</v>
      </c>
      <c r="AJ3" s="1">
        <v>0.50277777777777777</v>
      </c>
      <c r="AK3" s="1">
        <v>0.50902777777777775</v>
      </c>
      <c r="AL3" s="1">
        <v>0.51041666666666663</v>
      </c>
      <c r="AM3" s="1">
        <v>0.51666666666666672</v>
      </c>
      <c r="AN3" s="1">
        <v>0.5180555555555556</v>
      </c>
      <c r="AO3" s="1">
        <v>0.53194444444444444</v>
      </c>
      <c r="AP3" s="1">
        <v>0.53472222222222221</v>
      </c>
      <c r="AQ3" s="1">
        <v>0.54166666666666663</v>
      </c>
      <c r="AR3" s="1">
        <v>0.54305555555555551</v>
      </c>
      <c r="AS3" s="1">
        <v>0.5493055555555556</v>
      </c>
      <c r="AT3" s="1">
        <v>0.54999999999999993</v>
      </c>
      <c r="AU3" s="1">
        <v>0.55555555555555558</v>
      </c>
      <c r="AV3" s="1">
        <v>0.55625000000000002</v>
      </c>
      <c r="AW3" s="1">
        <v>0.56180555555555556</v>
      </c>
      <c r="AX3" s="1">
        <v>0.5625</v>
      </c>
      <c r="AY3" s="1">
        <v>0.56874999999999998</v>
      </c>
      <c r="AZ3" s="1">
        <v>0.56944444444444442</v>
      </c>
      <c r="BA3" s="1">
        <v>0.57500000000000007</v>
      </c>
      <c r="BB3" s="1">
        <v>0.57638888888888895</v>
      </c>
      <c r="BC3" s="1">
        <v>0.58194444444444449</v>
      </c>
      <c r="BD3" s="1">
        <v>0.60555555555555551</v>
      </c>
      <c r="BE3" s="1">
        <v>0.61111111111111105</v>
      </c>
    </row>
    <row r="4" spans="1:57" x14ac:dyDescent="0.2">
      <c r="A4" s="2">
        <v>44876</v>
      </c>
      <c r="B4" s="1">
        <v>0.43611111111111112</v>
      </c>
      <c r="C4" s="1">
        <v>0.44166666666666665</v>
      </c>
      <c r="D4" s="1">
        <v>0.44305555555555554</v>
      </c>
      <c r="E4" s="1">
        <v>0.44861111111111113</v>
      </c>
      <c r="F4" s="1">
        <v>0.45</v>
      </c>
      <c r="G4" s="1">
        <v>0.45555555555555555</v>
      </c>
      <c r="H4" s="1">
        <v>0.45694444444444443</v>
      </c>
      <c r="I4" s="1">
        <v>0.46249999999999997</v>
      </c>
      <c r="J4" s="1">
        <v>0.46319444444444446</v>
      </c>
      <c r="K4" s="1">
        <v>0.46875</v>
      </c>
      <c r="L4" s="1">
        <v>0.4694444444444445</v>
      </c>
      <c r="M4" s="1">
        <v>0.47500000000000003</v>
      </c>
      <c r="N4" s="1">
        <v>0.47569444444444442</v>
      </c>
      <c r="O4" s="1">
        <v>0.48125000000000001</v>
      </c>
      <c r="P4" s="1">
        <v>0.4826388888888889</v>
      </c>
      <c r="Q4" s="1">
        <v>0.48819444444444443</v>
      </c>
      <c r="R4" s="1">
        <v>0.48888888888888887</v>
      </c>
      <c r="S4" s="1">
        <v>0.49513888888888885</v>
      </c>
      <c r="T4" s="1">
        <v>0.49652777777777773</v>
      </c>
      <c r="U4" s="1">
        <v>0.50208333333333333</v>
      </c>
      <c r="V4" s="1">
        <v>0.50347222222222221</v>
      </c>
      <c r="W4" s="1">
        <v>0.50902777777777775</v>
      </c>
      <c r="X4" s="1">
        <v>0.50972222222222219</v>
      </c>
      <c r="Y4" s="1">
        <v>0.51527777777777783</v>
      </c>
      <c r="Z4" s="1">
        <v>0.51736111111111105</v>
      </c>
      <c r="AA4" s="1">
        <v>0.5229166666666667</v>
      </c>
      <c r="AB4" s="1">
        <v>0.52430555555555558</v>
      </c>
      <c r="AC4" s="1">
        <v>0.52986111111111112</v>
      </c>
      <c r="AD4" s="1">
        <v>0.53055555555555556</v>
      </c>
      <c r="AE4" s="1">
        <v>0.53680555555555554</v>
      </c>
      <c r="AF4" s="1">
        <v>0.53749999999999998</v>
      </c>
      <c r="AG4" s="1">
        <v>0.54305555555555551</v>
      </c>
      <c r="AH4" s="1">
        <v>0.54583333333333328</v>
      </c>
      <c r="AI4" s="1">
        <v>0.55208333333333337</v>
      </c>
      <c r="AJ4" s="1">
        <v>0.55347222222222225</v>
      </c>
      <c r="AK4" s="1">
        <v>0.55902777777777779</v>
      </c>
      <c r="AL4" s="1">
        <v>0.56041666666666667</v>
      </c>
      <c r="AM4" s="1">
        <v>0.56527777777777777</v>
      </c>
      <c r="AN4" s="1">
        <v>0.56736111111111109</v>
      </c>
      <c r="AO4" s="1">
        <v>0.57291666666666663</v>
      </c>
      <c r="AP4" s="1">
        <v>0.57500000000000007</v>
      </c>
      <c r="AQ4" s="1">
        <v>0.58124999999999993</v>
      </c>
      <c r="AR4" s="1">
        <v>0.39444444444444443</v>
      </c>
      <c r="AS4" s="1">
        <v>0.39999999999999997</v>
      </c>
      <c r="AT4" s="1">
        <v>0.40138888888888885</v>
      </c>
      <c r="AU4" s="1">
        <v>0.4069444444444445</v>
      </c>
      <c r="AV4" s="1">
        <v>0.40833333333333338</v>
      </c>
      <c r="AW4" s="1">
        <v>0.41388888888888892</v>
      </c>
      <c r="AX4" s="1">
        <v>0.4145833333333333</v>
      </c>
      <c r="AY4" s="1">
        <v>0.4201388888888889</v>
      </c>
      <c r="AZ4" s="1">
        <v>0.42152777777777778</v>
      </c>
      <c r="BA4" s="1">
        <v>0.42708333333333331</v>
      </c>
      <c r="BB4" s="1">
        <v>0.4284722222222222</v>
      </c>
      <c r="BC4" s="1">
        <v>0.43402777777777773</v>
      </c>
      <c r="BD4" s="1">
        <v>0.58333333333333337</v>
      </c>
      <c r="BE4" s="1">
        <v>0.58888888888888891</v>
      </c>
    </row>
    <row r="5" spans="1:57" x14ac:dyDescent="0.2">
      <c r="A5" s="2">
        <v>44877</v>
      </c>
      <c r="B5" s="1">
        <v>0.5180555555555556</v>
      </c>
      <c r="C5" s="1">
        <v>0.52361111111111114</v>
      </c>
      <c r="D5" s="1">
        <v>0.53333333333333333</v>
      </c>
      <c r="E5" s="1">
        <v>0.53888888888888886</v>
      </c>
      <c r="F5" s="1">
        <v>0.52569444444444446</v>
      </c>
      <c r="G5" s="1">
        <v>0.53125</v>
      </c>
      <c r="H5" s="1">
        <v>0.45555555555555555</v>
      </c>
      <c r="I5" s="1">
        <v>0.46111111111111108</v>
      </c>
      <c r="J5" s="1">
        <v>0.46180555555555558</v>
      </c>
      <c r="K5" s="1">
        <v>0.46736111111111112</v>
      </c>
      <c r="L5" s="1">
        <v>0.46875</v>
      </c>
      <c r="M5" s="1">
        <v>0.47430555555555554</v>
      </c>
      <c r="N5" s="1">
        <v>0.47569444444444442</v>
      </c>
      <c r="O5" s="1">
        <v>0.48125000000000001</v>
      </c>
      <c r="P5" s="1">
        <v>0.4826388888888889</v>
      </c>
      <c r="Q5" s="1">
        <v>0.48819444444444443</v>
      </c>
      <c r="R5" s="1">
        <v>0.48958333333333331</v>
      </c>
      <c r="S5" s="1">
        <v>0.49513888888888885</v>
      </c>
      <c r="T5" s="1">
        <v>0.49652777777777773</v>
      </c>
      <c r="U5" s="1">
        <v>0.50208333333333333</v>
      </c>
      <c r="V5" s="1">
        <v>0.50347222222222221</v>
      </c>
      <c r="W5" s="1">
        <v>0.50902777777777775</v>
      </c>
      <c r="X5" s="1">
        <v>0.51041666666666663</v>
      </c>
      <c r="Y5" s="1">
        <v>0.51597222222222217</v>
      </c>
      <c r="Z5" s="1">
        <v>0.35416666666666669</v>
      </c>
      <c r="AA5" s="1">
        <v>0.35972222222222222</v>
      </c>
      <c r="AB5" s="1">
        <v>0.3611111111111111</v>
      </c>
      <c r="AC5" s="1">
        <v>0.3666666666666667</v>
      </c>
      <c r="AD5" s="1">
        <v>0.36805555555555558</v>
      </c>
      <c r="AE5" s="1">
        <v>0.37291666666666662</v>
      </c>
      <c r="AF5" s="1">
        <v>0.375</v>
      </c>
      <c r="AG5" s="1">
        <v>0.38055555555555554</v>
      </c>
      <c r="AH5" s="1">
        <v>0.38194444444444442</v>
      </c>
      <c r="AI5" s="1">
        <v>0.38750000000000001</v>
      </c>
      <c r="AJ5" s="1">
        <v>0.38819444444444445</v>
      </c>
      <c r="AK5" s="1">
        <v>0.39374999999999999</v>
      </c>
      <c r="AL5" s="1">
        <v>0.39513888888888887</v>
      </c>
      <c r="AM5" s="1">
        <v>0.40069444444444446</v>
      </c>
      <c r="AN5" s="1">
        <v>0.40277777777777773</v>
      </c>
      <c r="AO5" s="1">
        <v>0.40833333333333338</v>
      </c>
      <c r="AP5" s="1">
        <v>0.40972222222222227</v>
      </c>
      <c r="AQ5" s="1">
        <v>0.4152777777777778</v>
      </c>
      <c r="AR5" s="1">
        <v>0.41666666666666669</v>
      </c>
      <c r="AS5" s="1">
        <v>0.42222222222222222</v>
      </c>
      <c r="AT5" s="1">
        <v>0.4236111111111111</v>
      </c>
      <c r="AU5" s="1">
        <v>0.4291666666666667</v>
      </c>
      <c r="AV5" s="1">
        <v>0.42986111111111108</v>
      </c>
      <c r="AW5" s="1">
        <v>0.43541666666666662</v>
      </c>
      <c r="AX5" s="1">
        <v>0.43611111111111112</v>
      </c>
      <c r="AY5" s="1">
        <v>0.44236111111111115</v>
      </c>
      <c r="AZ5" s="1">
        <v>0.44305555555555554</v>
      </c>
      <c r="BA5" s="1">
        <v>0.44861111111111113</v>
      </c>
      <c r="BB5" s="1">
        <v>0.44930555555555557</v>
      </c>
      <c r="BC5" s="1">
        <v>0.4548611111111111</v>
      </c>
      <c r="BD5" s="1">
        <v>0.54097222222222219</v>
      </c>
      <c r="BE5" s="1">
        <v>0.54652777777777783</v>
      </c>
    </row>
    <row r="6" spans="1:57" x14ac:dyDescent="0.2">
      <c r="A6" s="2">
        <v>44878</v>
      </c>
      <c r="B6" s="1">
        <v>0.43263888888888885</v>
      </c>
      <c r="C6" s="1">
        <v>0.4381944444444445</v>
      </c>
      <c r="D6" s="1">
        <v>0.44027777777777777</v>
      </c>
      <c r="E6" s="1">
        <v>0.4458333333333333</v>
      </c>
      <c r="F6" s="1">
        <v>0.44791666666666669</v>
      </c>
      <c r="G6" s="1">
        <v>0.45347222222222222</v>
      </c>
      <c r="H6" s="1">
        <v>0.4548611111111111</v>
      </c>
      <c r="I6" s="1">
        <v>0.4604166666666667</v>
      </c>
      <c r="J6" s="1">
        <v>0.46111111111111108</v>
      </c>
      <c r="K6" s="1">
        <v>0.46666666666666662</v>
      </c>
      <c r="L6" s="1">
        <v>0.4680555555555555</v>
      </c>
      <c r="M6" s="1">
        <v>0.47361111111111115</v>
      </c>
      <c r="N6" s="1">
        <v>0.47430555555555554</v>
      </c>
      <c r="O6" s="1">
        <v>0.47986111111111113</v>
      </c>
      <c r="P6" s="1">
        <v>0.48125000000000001</v>
      </c>
      <c r="Q6" s="1">
        <v>0.48680555555555555</v>
      </c>
      <c r="R6" s="1">
        <v>0.48819444444444443</v>
      </c>
      <c r="S6" s="1">
        <v>0.49374999999999997</v>
      </c>
      <c r="T6" s="1">
        <v>0.49513888888888885</v>
      </c>
      <c r="U6" s="1">
        <v>0.50069444444444444</v>
      </c>
      <c r="V6" s="1">
        <v>0.50208333333333333</v>
      </c>
      <c r="W6" s="1">
        <v>0.50763888888888886</v>
      </c>
      <c r="X6" s="1">
        <v>0.50902777777777775</v>
      </c>
      <c r="Y6" s="1">
        <v>0.51458333333333328</v>
      </c>
      <c r="Z6" s="1">
        <v>0.51597222222222217</v>
      </c>
      <c r="AA6" s="1">
        <v>0.52152777777777781</v>
      </c>
      <c r="AB6" s="1">
        <v>0.5229166666666667</v>
      </c>
      <c r="AC6" s="1">
        <v>0.52847222222222223</v>
      </c>
      <c r="AD6" s="1">
        <v>0.52916666666666667</v>
      </c>
      <c r="AE6" s="1">
        <v>0.53472222222222221</v>
      </c>
      <c r="AF6" s="1">
        <v>0.54513888888888895</v>
      </c>
      <c r="AG6" s="1">
        <v>0.55069444444444449</v>
      </c>
      <c r="AH6" s="1">
        <v>0.53611111111111109</v>
      </c>
      <c r="AI6" s="1">
        <v>0.54166666666666663</v>
      </c>
      <c r="AJ6" s="1">
        <v>0.55277777777777781</v>
      </c>
      <c r="AK6" s="1">
        <v>0.55833333333333335</v>
      </c>
      <c r="AL6" s="1">
        <v>0.55972222222222223</v>
      </c>
      <c r="AM6" s="1">
        <v>0.56527777777777777</v>
      </c>
      <c r="AN6" s="1">
        <v>0.56666666666666665</v>
      </c>
      <c r="AO6" s="1">
        <v>0.57222222222222219</v>
      </c>
      <c r="AP6" s="1">
        <v>0.57361111111111118</v>
      </c>
      <c r="AQ6" s="1">
        <v>0.57916666666666672</v>
      </c>
      <c r="AR6" s="1">
        <v>0.5805555555555556</v>
      </c>
      <c r="AS6" s="1">
        <v>0.58611111111111114</v>
      </c>
      <c r="AT6" s="1">
        <v>0.58750000000000002</v>
      </c>
      <c r="AU6" s="1">
        <v>0.59305555555555556</v>
      </c>
      <c r="AV6" s="1">
        <v>0.59375</v>
      </c>
      <c r="AW6" s="1">
        <v>0.59930555555555554</v>
      </c>
      <c r="AX6" s="1">
        <v>0.60069444444444442</v>
      </c>
      <c r="AY6" s="1">
        <v>0.60625000000000007</v>
      </c>
      <c r="AZ6" s="1">
        <v>0.60763888888888895</v>
      </c>
      <c r="BA6" s="1">
        <v>0.61319444444444449</v>
      </c>
      <c r="BB6" s="1">
        <v>0.61388888888888882</v>
      </c>
      <c r="BC6" s="1">
        <v>0.61944444444444446</v>
      </c>
      <c r="BD6" s="1">
        <v>0.62013888888888891</v>
      </c>
      <c r="BE6" s="1">
        <v>0.62569444444444444</v>
      </c>
    </row>
    <row r="7" spans="1:57" x14ac:dyDescent="0.2">
      <c r="A7" s="2">
        <v>44879</v>
      </c>
      <c r="B7" s="1">
        <v>0.50277777777777777</v>
      </c>
      <c r="C7" s="1">
        <v>0.5083333333333333</v>
      </c>
      <c r="D7" s="1">
        <v>0.50972222222222219</v>
      </c>
      <c r="E7" s="1">
        <v>0.51527777777777783</v>
      </c>
      <c r="F7" s="1">
        <v>0.51736111111111105</v>
      </c>
      <c r="G7" s="1">
        <v>0.5229166666666667</v>
      </c>
      <c r="H7" s="1">
        <v>0.52430555555555558</v>
      </c>
      <c r="I7" s="1">
        <v>0.52986111111111112</v>
      </c>
      <c r="J7" s="1">
        <v>0.53055555555555556</v>
      </c>
      <c r="K7" s="1">
        <v>0.53611111111111109</v>
      </c>
      <c r="L7" s="1">
        <v>0.53680555555555554</v>
      </c>
      <c r="M7" s="1">
        <v>0.54236111111111118</v>
      </c>
      <c r="N7" s="1">
        <v>0.54305555555555551</v>
      </c>
      <c r="O7" s="1">
        <v>0.54861111111111105</v>
      </c>
      <c r="P7" s="1">
        <v>0.54999999999999993</v>
      </c>
      <c r="Q7" s="1">
        <v>0.55555555555555558</v>
      </c>
      <c r="R7" s="1">
        <v>0.55625000000000002</v>
      </c>
      <c r="S7" s="1">
        <v>0.56180555555555556</v>
      </c>
      <c r="T7" s="1">
        <v>0.56388888888888888</v>
      </c>
      <c r="U7" s="1">
        <v>0.56944444444444442</v>
      </c>
      <c r="V7" s="1">
        <v>0.57777777777777783</v>
      </c>
      <c r="W7" s="1">
        <v>0.58333333333333337</v>
      </c>
      <c r="X7" s="1">
        <v>0.5708333333333333</v>
      </c>
      <c r="Y7" s="1">
        <v>0.57638888888888895</v>
      </c>
      <c r="Z7" s="1">
        <v>0.40347222222222223</v>
      </c>
      <c r="AA7" s="1">
        <v>0.40902777777777777</v>
      </c>
      <c r="AB7" s="1">
        <v>0.41041666666666665</v>
      </c>
      <c r="AC7" s="1">
        <v>0.41597222222222219</v>
      </c>
      <c r="AD7" s="1">
        <v>0.41666666666666669</v>
      </c>
      <c r="AE7" s="1">
        <v>0.42222222222222222</v>
      </c>
      <c r="AF7" s="1">
        <v>0.42291666666666666</v>
      </c>
      <c r="AG7" s="1">
        <v>0.4284722222222222</v>
      </c>
      <c r="AH7" s="1">
        <v>0.42986111111111108</v>
      </c>
      <c r="AI7" s="1">
        <v>0.43541666666666662</v>
      </c>
      <c r="AJ7" s="1">
        <v>0.43611111111111112</v>
      </c>
      <c r="AK7" s="1">
        <v>0.44166666666666665</v>
      </c>
      <c r="AL7" s="1">
        <v>0.44305555555555554</v>
      </c>
      <c r="AM7" s="1">
        <v>0.44861111111111113</v>
      </c>
      <c r="AN7" s="1">
        <v>0.45694444444444443</v>
      </c>
      <c r="AO7" s="1">
        <v>0.46249999999999997</v>
      </c>
      <c r="AP7" s="1">
        <v>0.45</v>
      </c>
      <c r="AQ7" s="1">
        <v>0.45555555555555555</v>
      </c>
      <c r="AR7" s="1">
        <v>0.46388888888888885</v>
      </c>
      <c r="AS7" s="1">
        <v>0.4694444444444445</v>
      </c>
      <c r="AT7" s="1">
        <v>0.47083333333333338</v>
      </c>
      <c r="AU7" s="1">
        <v>0.47638888888888892</v>
      </c>
      <c r="AV7" s="1">
        <v>0.4770833333333333</v>
      </c>
      <c r="AW7" s="1">
        <v>0.4826388888888889</v>
      </c>
      <c r="AX7" s="1">
        <v>0.48333333333333334</v>
      </c>
      <c r="AY7" s="1">
        <v>0.48888888888888887</v>
      </c>
      <c r="AZ7" s="1">
        <v>0.48958333333333331</v>
      </c>
      <c r="BA7" s="1">
        <v>0.49513888888888885</v>
      </c>
      <c r="BB7" s="1">
        <v>0.49652777777777773</v>
      </c>
      <c r="BC7" s="1">
        <v>0.50208333333333333</v>
      </c>
      <c r="BD7" s="1">
        <v>0.5854166666666667</v>
      </c>
      <c r="BE7" s="1">
        <v>0.59097222222222223</v>
      </c>
    </row>
    <row r="8" spans="1:57" x14ac:dyDescent="0.2">
      <c r="A8" s="2">
        <v>44880</v>
      </c>
      <c r="B8" s="1">
        <v>0.4513888888888889</v>
      </c>
      <c r="C8" s="1">
        <v>0.45694444444444443</v>
      </c>
      <c r="D8" s="1">
        <v>0.45902777777777781</v>
      </c>
      <c r="E8" s="1">
        <v>0.46458333333333335</v>
      </c>
      <c r="F8" s="1">
        <v>0.46666666666666662</v>
      </c>
      <c r="G8" s="1">
        <v>0.47222222222222227</v>
      </c>
      <c r="H8" s="1">
        <v>0.47430555555555554</v>
      </c>
      <c r="I8" s="1">
        <v>0.47986111111111113</v>
      </c>
      <c r="J8" s="1">
        <v>0.48055555555555557</v>
      </c>
      <c r="K8" s="1">
        <v>0.48680555555555555</v>
      </c>
      <c r="L8" s="1">
        <v>0.48749999999999999</v>
      </c>
      <c r="M8" s="1">
        <v>0.49305555555555558</v>
      </c>
      <c r="N8" s="1">
        <v>0.49444444444444446</v>
      </c>
      <c r="O8" s="1">
        <v>0.5</v>
      </c>
      <c r="P8" s="1">
        <v>0.50138888888888888</v>
      </c>
      <c r="Q8" s="1">
        <v>0.50694444444444442</v>
      </c>
      <c r="R8" s="1">
        <v>0.5083333333333333</v>
      </c>
      <c r="S8" s="1">
        <v>0.51388888888888895</v>
      </c>
      <c r="T8" s="1">
        <v>0.51527777777777783</v>
      </c>
      <c r="U8" s="1">
        <v>0.52083333333333337</v>
      </c>
      <c r="V8" s="1">
        <v>0.52569444444444446</v>
      </c>
      <c r="W8" s="1">
        <v>0.53125</v>
      </c>
      <c r="X8" s="1">
        <v>0.53263888888888888</v>
      </c>
      <c r="Y8" s="1">
        <v>0.53819444444444442</v>
      </c>
      <c r="Z8" s="1">
        <v>0.5395833333333333</v>
      </c>
      <c r="AA8" s="1">
        <v>0.54513888888888895</v>
      </c>
      <c r="AB8" s="1">
        <v>0.54652777777777783</v>
      </c>
      <c r="AC8" s="1">
        <v>0.55208333333333337</v>
      </c>
      <c r="AD8" s="1">
        <v>0.55277777777777781</v>
      </c>
      <c r="AE8" s="1">
        <v>0.55833333333333335</v>
      </c>
      <c r="AF8" s="1">
        <v>0.55902777777777779</v>
      </c>
      <c r="AG8" s="1">
        <v>0.56458333333333333</v>
      </c>
      <c r="AH8" s="1">
        <v>0.56597222222222221</v>
      </c>
      <c r="AI8" s="1">
        <v>0.57152777777777775</v>
      </c>
      <c r="AJ8" s="1">
        <v>0.57222222222222219</v>
      </c>
      <c r="AK8" s="1">
        <v>0.57777777777777783</v>
      </c>
      <c r="AL8" s="1">
        <v>0.57916666666666672</v>
      </c>
      <c r="AM8" s="1">
        <v>0.58472222222222225</v>
      </c>
      <c r="AN8" s="1">
        <v>0.58611111111111114</v>
      </c>
      <c r="AO8" s="1">
        <v>0.59166666666666667</v>
      </c>
      <c r="AP8" s="1">
        <v>0.59305555555555556</v>
      </c>
      <c r="AQ8" s="1">
        <v>0.59861111111111109</v>
      </c>
      <c r="AR8" s="1">
        <v>0.6</v>
      </c>
      <c r="AS8" s="1">
        <v>0.60555555555555551</v>
      </c>
      <c r="AT8" s="1">
        <v>0.60625000000000007</v>
      </c>
      <c r="AU8" s="1">
        <v>0.61249999999999993</v>
      </c>
      <c r="AV8" s="1">
        <v>0.61319444444444449</v>
      </c>
      <c r="AW8" s="1">
        <v>0.61875000000000002</v>
      </c>
      <c r="AX8" s="1">
        <v>0.43263888888888885</v>
      </c>
      <c r="AY8" s="1">
        <v>0.4381944444444445</v>
      </c>
      <c r="AZ8" s="1">
        <v>0.43888888888888888</v>
      </c>
      <c r="BA8" s="1">
        <v>0.44444444444444442</v>
      </c>
      <c r="BB8" s="1">
        <v>0.44513888888888892</v>
      </c>
      <c r="BC8" s="1">
        <v>0.45069444444444445</v>
      </c>
      <c r="BD8" s="1">
        <v>0.61944444444444446</v>
      </c>
      <c r="BE8" s="1">
        <v>0.625</v>
      </c>
    </row>
    <row r="9" spans="1:57" x14ac:dyDescent="0.2">
      <c r="A9" s="2">
        <v>44881</v>
      </c>
      <c r="B9" s="1">
        <v>0.59166666666666667</v>
      </c>
      <c r="C9" s="1">
        <v>0.59722222222222221</v>
      </c>
      <c r="D9" s="1">
        <v>0.59861111111111109</v>
      </c>
      <c r="E9" s="1">
        <v>0.60416666666666663</v>
      </c>
      <c r="F9" s="1">
        <v>0.60625000000000007</v>
      </c>
      <c r="G9" s="1">
        <v>0.6118055555555556</v>
      </c>
      <c r="H9" s="1">
        <v>0.42430555555555555</v>
      </c>
      <c r="I9" s="1">
        <v>0.42986111111111108</v>
      </c>
      <c r="J9" s="1">
        <v>0.43124999999999997</v>
      </c>
      <c r="K9" s="1">
        <v>0.4368055555555555</v>
      </c>
      <c r="L9" s="1">
        <v>0.44375000000000003</v>
      </c>
      <c r="M9" s="1">
        <v>0.44930555555555557</v>
      </c>
      <c r="N9" s="1">
        <v>0.45069444444444445</v>
      </c>
      <c r="O9" s="1">
        <v>0.45624999999999999</v>
      </c>
      <c r="P9" s="1">
        <v>0.45763888888888887</v>
      </c>
      <c r="Q9" s="1">
        <v>0.46319444444444446</v>
      </c>
      <c r="R9" s="1">
        <v>0.46388888888888885</v>
      </c>
      <c r="S9" s="1">
        <v>0.4694444444444445</v>
      </c>
      <c r="T9" s="1">
        <v>0.47083333333333338</v>
      </c>
      <c r="U9" s="1">
        <v>0.47638888888888892</v>
      </c>
      <c r="V9" s="1">
        <v>0.4777777777777778</v>
      </c>
      <c r="W9" s="1">
        <v>0.48333333333333334</v>
      </c>
      <c r="X9" s="1">
        <v>0.48541666666666666</v>
      </c>
      <c r="Y9" s="1">
        <v>0.4909722222222222</v>
      </c>
      <c r="Z9" s="1">
        <v>0.49236111111111108</v>
      </c>
      <c r="AA9" s="1">
        <v>0.49791666666666662</v>
      </c>
      <c r="AB9" s="1">
        <v>0.49861111111111112</v>
      </c>
      <c r="AC9" s="1">
        <v>0.50416666666666665</v>
      </c>
      <c r="AD9" s="1">
        <v>0.50486111111111109</v>
      </c>
      <c r="AE9" s="1">
        <v>0.51041666666666663</v>
      </c>
      <c r="AF9" s="1">
        <v>0.51111111111111118</v>
      </c>
      <c r="AG9" s="1">
        <v>0.51666666666666672</v>
      </c>
      <c r="AH9" s="1">
        <v>0.5180555555555556</v>
      </c>
      <c r="AI9" s="1">
        <v>0.52361111111111114</v>
      </c>
      <c r="AJ9" s="1">
        <v>0.52430555555555558</v>
      </c>
      <c r="AK9" s="1">
        <v>0.52986111111111112</v>
      </c>
      <c r="AL9" s="1">
        <v>0.53125</v>
      </c>
      <c r="AM9" s="1">
        <v>0.53680555555555554</v>
      </c>
      <c r="AN9" s="1">
        <v>0.53819444444444442</v>
      </c>
      <c r="AO9" s="1">
        <v>0.54375000000000007</v>
      </c>
      <c r="AP9" s="1">
        <v>0.5444444444444444</v>
      </c>
      <c r="AQ9" s="1">
        <v>0.54999999999999993</v>
      </c>
      <c r="AR9" s="1">
        <v>0.55138888888888882</v>
      </c>
      <c r="AS9" s="1">
        <v>0.55833333333333335</v>
      </c>
      <c r="AT9" s="1">
        <v>0.56041666666666667</v>
      </c>
      <c r="AU9" s="1">
        <v>0.56597222222222221</v>
      </c>
      <c r="AV9" s="1">
        <v>0.56666666666666665</v>
      </c>
      <c r="AW9" s="1">
        <v>0.57222222222222219</v>
      </c>
      <c r="AX9" s="1">
        <v>0.57291666666666663</v>
      </c>
      <c r="AY9" s="1">
        <v>0.57847222222222217</v>
      </c>
      <c r="AZ9" s="1">
        <v>0.57916666666666672</v>
      </c>
      <c r="BA9" s="1">
        <v>0.58472222222222225</v>
      </c>
      <c r="BB9" s="1">
        <v>0.5854166666666667</v>
      </c>
      <c r="BC9" s="1">
        <v>0.59097222222222223</v>
      </c>
      <c r="BD9" s="1">
        <v>0.61319444444444449</v>
      </c>
      <c r="BE9" s="1">
        <v>0.61875000000000002</v>
      </c>
    </row>
    <row r="10" spans="1:57" x14ac:dyDescent="0.2">
      <c r="A10" s="2">
        <v>44882</v>
      </c>
      <c r="B10" s="1">
        <v>0.43888888888888888</v>
      </c>
      <c r="C10" s="1">
        <v>0.44444444444444442</v>
      </c>
      <c r="D10" s="1">
        <v>0.4458333333333333</v>
      </c>
      <c r="E10" s="1">
        <v>0.4513888888888889</v>
      </c>
      <c r="F10" s="1">
        <v>0.45347222222222222</v>
      </c>
      <c r="G10" s="1">
        <v>0.45902777777777781</v>
      </c>
      <c r="H10" s="1">
        <v>0.46666666666666662</v>
      </c>
      <c r="I10" s="1">
        <v>0.47222222222222227</v>
      </c>
      <c r="J10" s="1">
        <v>0.47361111111111115</v>
      </c>
      <c r="K10" s="1">
        <v>0.47916666666666669</v>
      </c>
      <c r="L10" s="1">
        <v>0.47986111111111113</v>
      </c>
      <c r="M10" s="1">
        <v>0.48541666666666666</v>
      </c>
      <c r="N10" s="1">
        <v>0.48680555555555555</v>
      </c>
      <c r="O10" s="1">
        <v>0.49236111111111108</v>
      </c>
      <c r="P10" s="1">
        <v>0.49374999999999997</v>
      </c>
      <c r="Q10" s="1">
        <v>0.4993055555555555</v>
      </c>
      <c r="R10" s="1">
        <v>0.5</v>
      </c>
      <c r="S10" s="1">
        <v>0.50555555555555554</v>
      </c>
      <c r="T10" s="1">
        <v>0.50763888888888886</v>
      </c>
      <c r="U10" s="1">
        <v>0.5131944444444444</v>
      </c>
      <c r="V10" s="1">
        <v>0.51458333333333328</v>
      </c>
      <c r="W10" s="1">
        <v>0.52013888888888882</v>
      </c>
      <c r="X10" s="1">
        <v>0.52152777777777781</v>
      </c>
      <c r="Y10" s="1">
        <v>0.52708333333333335</v>
      </c>
      <c r="Z10" s="1">
        <v>0.52847222222222223</v>
      </c>
      <c r="AA10" s="1">
        <v>0.53402777777777777</v>
      </c>
      <c r="AB10" s="1">
        <v>0.53472222222222221</v>
      </c>
      <c r="AC10" s="1">
        <v>0.54027777777777775</v>
      </c>
      <c r="AD10" s="1">
        <v>0.54097222222222219</v>
      </c>
      <c r="AE10" s="1">
        <v>0.54652777777777783</v>
      </c>
      <c r="AF10" s="1">
        <v>0.54722222222222217</v>
      </c>
      <c r="AG10" s="1">
        <v>0.55208333333333337</v>
      </c>
      <c r="AH10" s="1">
        <v>0.5541666666666667</v>
      </c>
      <c r="AI10" s="1">
        <v>0.55972222222222223</v>
      </c>
      <c r="AJ10" s="1">
        <v>0.56041666666666667</v>
      </c>
      <c r="AK10" s="1">
        <v>0.56597222222222221</v>
      </c>
      <c r="AL10" s="1">
        <v>0.57430555555555551</v>
      </c>
      <c r="AM10" s="1">
        <v>0.57986111111111105</v>
      </c>
      <c r="AN10" s="1">
        <v>0.58124999999999993</v>
      </c>
      <c r="AO10" s="1">
        <v>0.58680555555555558</v>
      </c>
      <c r="AP10" s="1">
        <v>0.56736111111111109</v>
      </c>
      <c r="AQ10" s="1">
        <v>0.57291666666666663</v>
      </c>
      <c r="AR10" s="1">
        <v>0.39999999999999997</v>
      </c>
      <c r="AS10" s="1">
        <v>0.4055555555555555</v>
      </c>
      <c r="AT10" s="1">
        <v>0.40625</v>
      </c>
      <c r="AU10" s="1">
        <v>0.41180555555555554</v>
      </c>
      <c r="AV10" s="1">
        <v>0.41319444444444442</v>
      </c>
      <c r="AW10" s="1">
        <v>0.41875000000000001</v>
      </c>
      <c r="AX10" s="1">
        <v>0.41944444444444445</v>
      </c>
      <c r="AY10" s="1">
        <v>0.42499999999999999</v>
      </c>
      <c r="AZ10" s="1">
        <v>0.42638888888888887</v>
      </c>
      <c r="BA10" s="1">
        <v>0.43194444444444446</v>
      </c>
      <c r="BB10" s="1">
        <v>0.43263888888888885</v>
      </c>
      <c r="BC10" s="1">
        <v>0.4375</v>
      </c>
      <c r="BD10" s="1">
        <v>0.6118055555555556</v>
      </c>
      <c r="BE10" s="1">
        <v>0.61736111111111114</v>
      </c>
    </row>
    <row r="11" spans="1:57" x14ac:dyDescent="0.2">
      <c r="A11" s="2">
        <v>44883</v>
      </c>
      <c r="B11" s="1">
        <v>0.48680555555555555</v>
      </c>
      <c r="C11" s="1">
        <v>0.49236111111111108</v>
      </c>
      <c r="D11" s="1">
        <v>0.49444444444444446</v>
      </c>
      <c r="E11" s="1">
        <v>0.5</v>
      </c>
      <c r="F11" s="1">
        <v>0.50208333333333333</v>
      </c>
      <c r="G11" s="1">
        <v>0.50763888888888886</v>
      </c>
      <c r="H11" s="1">
        <v>0.50972222222222219</v>
      </c>
      <c r="I11" s="1">
        <v>0.51527777777777783</v>
      </c>
      <c r="J11" s="1">
        <v>0.51874999999999993</v>
      </c>
      <c r="K11" s="1">
        <v>0.52430555555555558</v>
      </c>
      <c r="L11" s="1">
        <v>0.52500000000000002</v>
      </c>
      <c r="M11" s="1">
        <v>0.53055555555555556</v>
      </c>
      <c r="N11" s="1">
        <v>0.53125</v>
      </c>
      <c r="O11" s="1">
        <v>0.53680555555555554</v>
      </c>
      <c r="P11" s="1">
        <v>0.53888888888888886</v>
      </c>
      <c r="Q11" s="1">
        <v>0.5444444444444444</v>
      </c>
      <c r="R11" s="1">
        <v>0.4770833333333333</v>
      </c>
      <c r="S11" s="1">
        <v>0.4826388888888889</v>
      </c>
      <c r="T11" s="1">
        <v>0.54583333333333328</v>
      </c>
      <c r="U11" s="1">
        <v>0.55138888888888882</v>
      </c>
      <c r="V11" s="1">
        <v>0.46249999999999997</v>
      </c>
      <c r="W11" s="1">
        <v>0.4680555555555555</v>
      </c>
      <c r="X11" s="1">
        <v>0.47013888888888888</v>
      </c>
      <c r="Y11" s="1">
        <v>0.47569444444444442</v>
      </c>
      <c r="Z11" s="1">
        <v>0.35972222222222222</v>
      </c>
      <c r="AA11" s="1">
        <v>0.36527777777777781</v>
      </c>
      <c r="AB11" s="1">
        <v>0.3659722222222222</v>
      </c>
      <c r="AC11" s="1">
        <v>0.37152777777777773</v>
      </c>
      <c r="AD11" s="1">
        <v>0.37291666666666662</v>
      </c>
      <c r="AE11" s="1">
        <v>0.37847222222222227</v>
      </c>
      <c r="AF11" s="1">
        <v>0.37916666666666665</v>
      </c>
      <c r="AG11" s="1">
        <v>0.38472222222222219</v>
      </c>
      <c r="AH11" s="1">
        <v>0.38680555555555557</v>
      </c>
      <c r="AI11" s="1">
        <v>0.3923611111111111</v>
      </c>
      <c r="AJ11" s="1">
        <v>0.39305555555555555</v>
      </c>
      <c r="AK11" s="1">
        <v>0.39861111111111108</v>
      </c>
      <c r="AL11" s="1">
        <v>0.39999999999999997</v>
      </c>
      <c r="AM11" s="1">
        <v>0.4055555555555555</v>
      </c>
      <c r="AN11" s="1">
        <v>0.40902777777777777</v>
      </c>
      <c r="AO11" s="1">
        <v>0.4145833333333333</v>
      </c>
      <c r="AP11" s="1">
        <v>0.41666666666666669</v>
      </c>
      <c r="AQ11" s="1">
        <v>0.42222222222222222</v>
      </c>
      <c r="AR11" s="1">
        <v>0.4236111111111111</v>
      </c>
      <c r="AS11" s="1">
        <v>0.4291666666666667</v>
      </c>
      <c r="AT11" s="1">
        <v>0.42986111111111108</v>
      </c>
      <c r="AU11" s="1">
        <v>0.43541666666666662</v>
      </c>
      <c r="AV11" s="1">
        <v>0.4368055555555555</v>
      </c>
      <c r="AW11" s="1">
        <v>0.44236111111111115</v>
      </c>
      <c r="AX11" s="1">
        <v>0.44375000000000003</v>
      </c>
      <c r="AY11" s="1">
        <v>0.44930555555555557</v>
      </c>
      <c r="AZ11" s="1">
        <v>0.45</v>
      </c>
      <c r="BA11" s="1">
        <v>0.45555555555555555</v>
      </c>
      <c r="BB11" s="1">
        <v>0.45624999999999999</v>
      </c>
      <c r="BC11" s="1">
        <v>0.46180555555555558</v>
      </c>
      <c r="BD11" s="1">
        <v>0.59444444444444444</v>
      </c>
      <c r="BE11" s="1">
        <v>0.6</v>
      </c>
    </row>
    <row r="12" spans="1:57" x14ac:dyDescent="0.2">
      <c r="A12" s="2">
        <v>44884</v>
      </c>
      <c r="B12" s="1">
        <v>0.59166666666666667</v>
      </c>
      <c r="C12" s="1">
        <v>0.59722222222222221</v>
      </c>
      <c r="D12" s="1">
        <v>0.59930555555555554</v>
      </c>
      <c r="E12" s="1">
        <v>0.60486111111111118</v>
      </c>
      <c r="F12" s="1">
        <v>0.6069444444444444</v>
      </c>
      <c r="G12" s="1">
        <v>0.61249999999999993</v>
      </c>
      <c r="H12" s="1">
        <v>0.4375</v>
      </c>
      <c r="I12" s="1">
        <v>0.44305555555555554</v>
      </c>
      <c r="J12" s="1">
        <v>0.40763888888888888</v>
      </c>
      <c r="K12" s="1">
        <v>0.41319444444444442</v>
      </c>
      <c r="L12" s="1">
        <v>0.44444444444444442</v>
      </c>
      <c r="M12" s="1">
        <v>0.45</v>
      </c>
      <c r="N12" s="1">
        <v>0.45069444444444445</v>
      </c>
      <c r="O12" s="1">
        <v>0.45624999999999999</v>
      </c>
      <c r="P12" s="1">
        <v>0.45763888888888887</v>
      </c>
      <c r="Q12" s="1">
        <v>0.46319444444444446</v>
      </c>
      <c r="R12" s="1">
        <v>0.46458333333333335</v>
      </c>
      <c r="S12" s="1">
        <v>0.47013888888888888</v>
      </c>
      <c r="T12" s="1">
        <v>0.47152777777777777</v>
      </c>
      <c r="U12" s="1">
        <v>0.4770833333333333</v>
      </c>
      <c r="V12" s="1">
        <v>0.47847222222222219</v>
      </c>
      <c r="W12" s="1">
        <v>0.48402777777777778</v>
      </c>
      <c r="X12" s="1">
        <v>0.4861111111111111</v>
      </c>
      <c r="Y12" s="1">
        <v>0.4916666666666667</v>
      </c>
      <c r="Z12" s="1">
        <v>0.49583333333333335</v>
      </c>
      <c r="AA12" s="1">
        <v>0.50138888888888888</v>
      </c>
      <c r="AB12" s="1">
        <v>0.50208333333333333</v>
      </c>
      <c r="AC12" s="1">
        <v>0.5083333333333333</v>
      </c>
      <c r="AD12" s="1">
        <v>0.50972222222222219</v>
      </c>
      <c r="AE12" s="1">
        <v>0.51527777777777783</v>
      </c>
      <c r="AF12" s="1">
        <v>0.51597222222222217</v>
      </c>
      <c r="AG12" s="1">
        <v>0.52152777777777781</v>
      </c>
      <c r="AH12" s="1">
        <v>0.4145833333333333</v>
      </c>
      <c r="AI12" s="1">
        <v>0.4201388888888889</v>
      </c>
      <c r="AJ12" s="1">
        <v>0.52361111111111114</v>
      </c>
      <c r="AK12" s="1">
        <v>0.52916666666666667</v>
      </c>
      <c r="AL12" s="1">
        <v>0.53333333333333333</v>
      </c>
      <c r="AM12" s="1">
        <v>0.53888888888888886</v>
      </c>
      <c r="AN12" s="1">
        <v>0.54027777777777775</v>
      </c>
      <c r="AO12" s="1">
        <v>0.54583333333333328</v>
      </c>
      <c r="AP12" s="1">
        <v>0.54791666666666672</v>
      </c>
      <c r="AQ12" s="1">
        <v>0.55347222222222225</v>
      </c>
      <c r="AR12" s="1">
        <v>0.55694444444444446</v>
      </c>
      <c r="AS12" s="1">
        <v>0.5625</v>
      </c>
      <c r="AT12" s="1">
        <v>0.42222222222222222</v>
      </c>
      <c r="AU12" s="1">
        <v>0.42777777777777781</v>
      </c>
      <c r="AV12" s="1">
        <v>0.56319444444444444</v>
      </c>
      <c r="AW12" s="1">
        <v>0.56874999999999998</v>
      </c>
      <c r="AX12" s="1">
        <v>0.4284722222222222</v>
      </c>
      <c r="AY12" s="1">
        <v>0.43402777777777773</v>
      </c>
      <c r="AZ12" s="1">
        <v>0.57222222222222219</v>
      </c>
      <c r="BA12" s="1">
        <v>0.57777777777777783</v>
      </c>
      <c r="BB12" s="1">
        <v>0.57847222222222217</v>
      </c>
      <c r="BC12" s="1">
        <v>0.58402777777777781</v>
      </c>
      <c r="BD12" s="1">
        <v>0.58472222222222225</v>
      </c>
      <c r="BE12" s="1">
        <v>0.59027777777777779</v>
      </c>
    </row>
    <row r="13" spans="1:57" x14ac:dyDescent="0.2">
      <c r="A13" s="2">
        <v>44885</v>
      </c>
      <c r="B13" s="1">
        <v>0.45555555555555555</v>
      </c>
      <c r="C13" s="1">
        <v>0.46111111111111108</v>
      </c>
      <c r="D13" s="1">
        <v>0.46249999999999997</v>
      </c>
      <c r="E13" s="1">
        <v>0.4680555555555555</v>
      </c>
      <c r="F13" s="1">
        <v>0.47013888888888888</v>
      </c>
      <c r="G13" s="1">
        <v>0.47569444444444442</v>
      </c>
      <c r="H13" s="1">
        <v>0.48402777777777778</v>
      </c>
      <c r="I13" s="1">
        <v>0.48958333333333331</v>
      </c>
      <c r="J13" s="1">
        <v>0.49027777777777781</v>
      </c>
      <c r="K13" s="1">
        <v>0.49583333333333335</v>
      </c>
      <c r="L13" s="1">
        <v>0.49791666666666662</v>
      </c>
      <c r="M13" s="1">
        <v>0.50347222222222221</v>
      </c>
      <c r="N13" s="1">
        <v>0.50416666666666665</v>
      </c>
      <c r="O13" s="1">
        <v>0.50972222222222219</v>
      </c>
      <c r="P13" s="1">
        <v>0.51111111111111118</v>
      </c>
      <c r="Q13" s="1">
        <v>0.51666666666666672</v>
      </c>
      <c r="R13" s="1">
        <v>0.51736111111111105</v>
      </c>
      <c r="S13" s="1">
        <v>0.5229166666666667</v>
      </c>
      <c r="T13" s="1">
        <v>0.52638888888888891</v>
      </c>
      <c r="U13" s="1">
        <v>0.53194444444444444</v>
      </c>
      <c r="V13" s="1">
        <v>0.53333333333333333</v>
      </c>
      <c r="W13" s="1">
        <v>0.53888888888888886</v>
      </c>
      <c r="X13" s="1">
        <v>0.54027777777777775</v>
      </c>
      <c r="Y13" s="1">
        <v>0.54583333333333328</v>
      </c>
      <c r="Z13" s="1">
        <v>0.54861111111111105</v>
      </c>
      <c r="AA13" s="1">
        <v>0.5541666666666667</v>
      </c>
      <c r="AB13" s="1">
        <v>0.55555555555555558</v>
      </c>
      <c r="AC13" s="1">
        <v>0.56111111111111112</v>
      </c>
      <c r="AD13" s="1">
        <v>0.56180555555555556</v>
      </c>
      <c r="AE13" s="1">
        <v>0.56736111111111109</v>
      </c>
      <c r="AF13" s="1">
        <v>0.56874999999999998</v>
      </c>
      <c r="AG13" s="1">
        <v>0.57430555555555551</v>
      </c>
      <c r="AH13" s="1">
        <v>0.57500000000000007</v>
      </c>
      <c r="AI13" s="1">
        <v>0.5805555555555556</v>
      </c>
      <c r="AJ13" s="1">
        <v>0.58680555555555558</v>
      </c>
      <c r="AK13" s="1">
        <v>0.59236111111111112</v>
      </c>
      <c r="AL13" s="1">
        <v>0.60069444444444442</v>
      </c>
      <c r="AM13" s="1">
        <v>0.60625000000000007</v>
      </c>
      <c r="AN13" s="1">
        <v>0.59375</v>
      </c>
      <c r="AO13" s="1">
        <v>0.59930555555555554</v>
      </c>
      <c r="AP13" s="1">
        <v>0.60763888888888895</v>
      </c>
      <c r="AQ13" s="1">
        <v>0.61319444444444449</v>
      </c>
      <c r="AR13" s="1">
        <v>0.4055555555555555</v>
      </c>
      <c r="AS13" s="1">
        <v>0.41111111111111115</v>
      </c>
      <c r="AT13" s="1">
        <v>0.41180555555555554</v>
      </c>
      <c r="AU13" s="1">
        <v>0.41736111111111113</v>
      </c>
      <c r="AV13" s="1">
        <v>0.41875000000000001</v>
      </c>
      <c r="AW13" s="1">
        <v>0.42430555555555555</v>
      </c>
      <c r="AX13" s="1">
        <v>0.42499999999999999</v>
      </c>
      <c r="AY13" s="1">
        <v>0.43055555555555558</v>
      </c>
      <c r="AZ13" s="1">
        <v>0.43194444444444446</v>
      </c>
      <c r="BA13" s="1">
        <v>0.4375</v>
      </c>
      <c r="BB13" s="1">
        <v>0.4381944444444445</v>
      </c>
      <c r="BC13" s="1">
        <v>0.44375000000000003</v>
      </c>
      <c r="BD13" s="1">
        <v>0.44513888888888892</v>
      </c>
      <c r="BE13" s="1">
        <v>0.45069444444444445</v>
      </c>
    </row>
    <row r="14" spans="1:57" x14ac:dyDescent="0.2">
      <c r="A14" s="2">
        <v>44886</v>
      </c>
      <c r="B14" s="1">
        <v>0.4201388888888889</v>
      </c>
      <c r="C14" s="1">
        <v>0.42569444444444443</v>
      </c>
      <c r="D14" s="1">
        <v>0.43888888888888888</v>
      </c>
      <c r="E14" s="1">
        <v>0.44444444444444442</v>
      </c>
      <c r="F14" s="1">
        <v>0.4465277777777778</v>
      </c>
      <c r="G14" s="1">
        <v>0.45208333333333334</v>
      </c>
      <c r="H14" s="1">
        <v>0.47569444444444442</v>
      </c>
      <c r="I14" s="1">
        <v>0.48125000000000001</v>
      </c>
      <c r="J14" s="1">
        <v>0.4826388888888889</v>
      </c>
      <c r="K14" s="1">
        <v>0.48819444444444443</v>
      </c>
      <c r="L14" s="1">
        <v>0.48958333333333331</v>
      </c>
      <c r="M14" s="1">
        <v>0.49513888888888885</v>
      </c>
      <c r="N14" s="1">
        <v>0.50277777777777777</v>
      </c>
      <c r="O14" s="1">
        <v>0.5083333333333333</v>
      </c>
      <c r="P14" s="1">
        <v>0.50972222222222219</v>
      </c>
      <c r="Q14" s="1">
        <v>0.51527777777777783</v>
      </c>
      <c r="R14" s="1">
        <v>0.51597222222222217</v>
      </c>
      <c r="S14" s="1">
        <v>0.52152777777777781</v>
      </c>
      <c r="T14" s="1">
        <v>0.5229166666666667</v>
      </c>
      <c r="U14" s="1">
        <v>0.52847222222222223</v>
      </c>
      <c r="V14" s="1">
        <v>0.52986111111111112</v>
      </c>
      <c r="W14" s="1">
        <v>0.53541666666666665</v>
      </c>
      <c r="X14" s="1">
        <v>0.53680555555555554</v>
      </c>
      <c r="Y14" s="1">
        <v>0.54236111111111118</v>
      </c>
      <c r="Z14" s="1">
        <v>0.54375000000000007</v>
      </c>
      <c r="AA14" s="1">
        <v>0.5493055555555556</v>
      </c>
      <c r="AB14" s="1">
        <v>0.54999999999999993</v>
      </c>
      <c r="AC14" s="1">
        <v>0.55555555555555558</v>
      </c>
      <c r="AD14" s="1">
        <v>0.55625000000000002</v>
      </c>
      <c r="AE14" s="1">
        <v>0.56180555555555556</v>
      </c>
      <c r="AF14" s="1">
        <v>0.56319444444444444</v>
      </c>
      <c r="AG14" s="1">
        <v>0.56874999999999998</v>
      </c>
      <c r="AH14" s="1">
        <v>0.57013888888888886</v>
      </c>
      <c r="AI14" s="1">
        <v>0.5756944444444444</v>
      </c>
      <c r="AJ14" s="1">
        <v>0.57708333333333328</v>
      </c>
      <c r="AK14" s="1">
        <v>0.58263888888888882</v>
      </c>
      <c r="AL14" s="1">
        <v>0.42986111111111108</v>
      </c>
      <c r="AM14" s="1">
        <v>0.43541666666666662</v>
      </c>
      <c r="AN14" s="1">
        <v>0.58402777777777781</v>
      </c>
      <c r="AO14" s="1">
        <v>0.58958333333333335</v>
      </c>
      <c r="AP14" s="1">
        <v>0.59097222222222223</v>
      </c>
      <c r="AQ14" s="1">
        <v>0.59652777777777777</v>
      </c>
      <c r="AR14" s="1">
        <v>0.59930555555555554</v>
      </c>
      <c r="AS14" s="1">
        <v>0.60486111111111118</v>
      </c>
      <c r="AT14" s="1">
        <v>0.60555555555555551</v>
      </c>
      <c r="AU14" s="1">
        <v>0.61111111111111105</v>
      </c>
      <c r="AV14" s="1">
        <v>0.6118055555555556</v>
      </c>
      <c r="AW14" s="1">
        <v>0.61736111111111114</v>
      </c>
      <c r="AX14" s="1">
        <v>0.61805555555555558</v>
      </c>
      <c r="AY14" s="1">
        <v>0.62361111111111112</v>
      </c>
      <c r="AZ14" s="1">
        <v>0.625</v>
      </c>
      <c r="BA14" s="1">
        <v>0.63055555555555554</v>
      </c>
      <c r="BB14" s="1">
        <v>0.63124999999999998</v>
      </c>
      <c r="BC14" s="1">
        <v>0.63680555555555551</v>
      </c>
      <c r="BD14" s="1">
        <v>0.64027777777777783</v>
      </c>
      <c r="BE14" s="1">
        <v>0.64583333333333337</v>
      </c>
    </row>
    <row r="15" spans="1:57" x14ac:dyDescent="0.2">
      <c r="A15" s="2">
        <v>44887</v>
      </c>
      <c r="B15" s="1">
        <v>0.45902777777777781</v>
      </c>
      <c r="C15" s="1">
        <v>0.46458333333333335</v>
      </c>
      <c r="D15" s="1">
        <v>0.46666666666666662</v>
      </c>
      <c r="E15" s="1">
        <v>0.47222222222222227</v>
      </c>
      <c r="F15" s="1">
        <v>0.47430555555555554</v>
      </c>
      <c r="G15" s="1">
        <v>0.47986111111111113</v>
      </c>
      <c r="H15" s="1">
        <v>0.4826388888888889</v>
      </c>
      <c r="I15" s="1">
        <v>0.48819444444444443</v>
      </c>
      <c r="J15" s="1">
        <v>0.48888888888888887</v>
      </c>
      <c r="K15" s="1">
        <v>0.49444444444444446</v>
      </c>
      <c r="L15" s="1">
        <v>0.49513888888888885</v>
      </c>
      <c r="M15" s="1">
        <v>0.50069444444444444</v>
      </c>
      <c r="N15" s="1">
        <v>0.3215277777777778</v>
      </c>
      <c r="O15" s="1">
        <v>0.32708333333333334</v>
      </c>
      <c r="P15" s="1">
        <v>0.32847222222222222</v>
      </c>
      <c r="Q15" s="1">
        <v>0.33402777777777781</v>
      </c>
      <c r="R15" s="1">
        <v>0.3347222222222222</v>
      </c>
      <c r="S15" s="1">
        <v>0.34027777777777773</v>
      </c>
      <c r="T15" s="1">
        <v>0.34097222222222223</v>
      </c>
      <c r="U15" s="1">
        <v>0.34652777777777777</v>
      </c>
      <c r="V15" s="1">
        <v>0.34791666666666665</v>
      </c>
      <c r="W15" s="1">
        <v>0.35347222222222219</v>
      </c>
      <c r="X15" s="1">
        <v>0.35486111111111113</v>
      </c>
      <c r="Y15" s="1">
        <v>0.36041666666666666</v>
      </c>
      <c r="Z15" s="1">
        <v>0.36319444444444443</v>
      </c>
      <c r="AA15" s="1">
        <v>0.36874999999999997</v>
      </c>
      <c r="AB15" s="1">
        <v>0.36944444444444446</v>
      </c>
      <c r="AC15" s="1">
        <v>0.375</v>
      </c>
      <c r="AD15" s="1">
        <v>0.3756944444444445</v>
      </c>
      <c r="AE15" s="1">
        <v>0.38125000000000003</v>
      </c>
      <c r="AF15" s="1">
        <v>0.38194444444444442</v>
      </c>
      <c r="AG15" s="1">
        <v>0.38750000000000001</v>
      </c>
      <c r="AH15" s="1">
        <v>0.38819444444444445</v>
      </c>
      <c r="AI15" s="1">
        <v>0.39374999999999999</v>
      </c>
      <c r="AJ15" s="1">
        <v>0.39444444444444443</v>
      </c>
      <c r="AK15" s="1">
        <v>0.39999999999999997</v>
      </c>
      <c r="AL15" s="1">
        <v>0.40277777777777773</v>
      </c>
      <c r="AM15" s="1">
        <v>0.40833333333333338</v>
      </c>
      <c r="AN15" s="1">
        <v>0.40972222222222227</v>
      </c>
      <c r="AO15" s="1">
        <v>0.4152777777777778</v>
      </c>
      <c r="AP15" s="1">
        <v>0.41736111111111113</v>
      </c>
      <c r="AQ15" s="1">
        <v>0.42291666666666666</v>
      </c>
      <c r="AR15" s="1">
        <v>0.42777777777777781</v>
      </c>
      <c r="AS15" s="1">
        <v>0.43333333333333335</v>
      </c>
      <c r="AT15" s="1">
        <v>0.31458333333333333</v>
      </c>
      <c r="AU15" s="1">
        <v>0.32013888888888892</v>
      </c>
      <c r="AV15" s="1">
        <v>0.43333333333333335</v>
      </c>
      <c r="AW15" s="1">
        <v>0.43888888888888888</v>
      </c>
      <c r="AX15" s="1">
        <v>0.2986111111111111</v>
      </c>
      <c r="AY15" s="1">
        <v>0.30416666666666664</v>
      </c>
      <c r="AZ15" s="1">
        <v>0.43958333333333338</v>
      </c>
      <c r="BA15" s="1">
        <v>0.44513888888888892</v>
      </c>
      <c r="BB15" s="1">
        <v>0.4458333333333333</v>
      </c>
      <c r="BC15" s="1">
        <v>0.4513888888888889</v>
      </c>
      <c r="BD15" s="1">
        <v>0.45208333333333334</v>
      </c>
      <c r="BE15" s="1">
        <v>0.45763888888888887</v>
      </c>
    </row>
    <row r="16" spans="1:57" x14ac:dyDescent="0.2">
      <c r="A16" s="2">
        <v>44888</v>
      </c>
      <c r="B16" s="1">
        <v>0.60486111111111118</v>
      </c>
      <c r="C16" s="1">
        <v>0.61041666666666672</v>
      </c>
      <c r="D16" s="1">
        <v>0.61249999999999993</v>
      </c>
      <c r="E16" s="1">
        <v>0.61805555555555558</v>
      </c>
      <c r="F16" s="1">
        <v>0.61944444444444446</v>
      </c>
      <c r="G16" s="1">
        <v>0.625</v>
      </c>
      <c r="H16" s="1">
        <v>0.43263888888888885</v>
      </c>
      <c r="I16" s="1">
        <v>0.4381944444444445</v>
      </c>
      <c r="J16" s="1">
        <v>0.43888888888888888</v>
      </c>
      <c r="K16" s="1">
        <v>0.44444444444444442</v>
      </c>
      <c r="L16" s="1">
        <v>0.4458333333333333</v>
      </c>
      <c r="M16" s="1">
        <v>0.4513888888888889</v>
      </c>
      <c r="N16" s="1">
        <v>0.45277777777777778</v>
      </c>
      <c r="O16" s="1">
        <v>0.45833333333333331</v>
      </c>
      <c r="P16" s="1">
        <v>0.45902777777777781</v>
      </c>
      <c r="Q16" s="1">
        <v>0.46458333333333335</v>
      </c>
      <c r="R16" s="1">
        <v>0.46597222222222223</v>
      </c>
      <c r="S16" s="1">
        <v>0.47152777777777777</v>
      </c>
      <c r="T16" s="1">
        <v>0.47222222222222227</v>
      </c>
      <c r="U16" s="1">
        <v>0.4777777777777778</v>
      </c>
      <c r="V16" s="1">
        <v>0.47916666666666669</v>
      </c>
      <c r="W16" s="1">
        <v>0.48472222222222222</v>
      </c>
      <c r="X16" s="1">
        <v>0.4861111111111111</v>
      </c>
      <c r="Y16" s="1">
        <v>0.4916666666666667</v>
      </c>
      <c r="Z16" s="1">
        <v>0.49513888888888885</v>
      </c>
      <c r="AA16" s="1">
        <v>0.50069444444444444</v>
      </c>
      <c r="AB16" s="1">
        <v>0.50138888888888888</v>
      </c>
      <c r="AC16" s="1">
        <v>0.50694444444444442</v>
      </c>
      <c r="AD16" s="1">
        <v>0.5083333333333333</v>
      </c>
      <c r="AE16" s="1">
        <v>0.51388888888888895</v>
      </c>
      <c r="AF16" s="1">
        <v>0.51458333333333328</v>
      </c>
      <c r="AG16" s="1">
        <v>0.52013888888888882</v>
      </c>
      <c r="AH16" s="1">
        <v>0.52083333333333337</v>
      </c>
      <c r="AI16" s="1">
        <v>0.52638888888888891</v>
      </c>
      <c r="AJ16" s="1">
        <v>0.52708333333333335</v>
      </c>
      <c r="AK16" s="1">
        <v>0.53263888888888888</v>
      </c>
      <c r="AL16" s="1">
        <v>0.53402777777777777</v>
      </c>
      <c r="AM16" s="1">
        <v>0.5395833333333333</v>
      </c>
      <c r="AN16" s="1">
        <v>0.54097222222222219</v>
      </c>
      <c r="AO16" s="1">
        <v>0.54722222222222217</v>
      </c>
      <c r="AP16" s="1">
        <v>0.54999999999999993</v>
      </c>
      <c r="AQ16" s="1">
        <v>0.55555555555555558</v>
      </c>
      <c r="AR16" s="1">
        <v>0.55833333333333335</v>
      </c>
      <c r="AS16" s="1">
        <v>0.56527777777777777</v>
      </c>
      <c r="AT16" s="1">
        <v>0.56666666666666665</v>
      </c>
      <c r="AU16" s="1">
        <v>0.57222222222222219</v>
      </c>
      <c r="AV16" s="1">
        <v>0.57291666666666663</v>
      </c>
      <c r="AW16" s="1">
        <v>0.57847222222222217</v>
      </c>
      <c r="AX16" s="1">
        <v>0.57986111111111105</v>
      </c>
      <c r="AY16" s="1">
        <v>0.5854166666666667</v>
      </c>
      <c r="AZ16" s="1">
        <v>0.58611111111111114</v>
      </c>
      <c r="BA16" s="1">
        <v>0.59166666666666667</v>
      </c>
      <c r="BB16" s="1">
        <v>0.59236111111111112</v>
      </c>
      <c r="BC16" s="1">
        <v>0.59791666666666665</v>
      </c>
      <c r="BD16" s="1">
        <v>0.59861111111111109</v>
      </c>
      <c r="BE16" s="1">
        <v>0.60416666666666663</v>
      </c>
    </row>
    <row r="17" spans="1:57" x14ac:dyDescent="0.2">
      <c r="A17" s="2">
        <v>44889</v>
      </c>
      <c r="B17" s="1">
        <v>0.48194444444444445</v>
      </c>
      <c r="C17" s="1">
        <v>0.48749999999999999</v>
      </c>
      <c r="D17" s="1">
        <v>0.4909722222222222</v>
      </c>
      <c r="E17" s="1">
        <v>0.49652777777777773</v>
      </c>
      <c r="F17" s="1">
        <v>0.49791666666666662</v>
      </c>
      <c r="G17" s="1">
        <v>0.50347222222222221</v>
      </c>
      <c r="H17" s="1">
        <v>0.50694444444444442</v>
      </c>
      <c r="I17" s="1">
        <v>0.51250000000000007</v>
      </c>
      <c r="J17" s="1">
        <v>0.5131944444444444</v>
      </c>
      <c r="K17" s="1">
        <v>0.51874999999999993</v>
      </c>
      <c r="L17" s="1">
        <v>0.51944444444444449</v>
      </c>
      <c r="M17" s="1">
        <v>0.52500000000000002</v>
      </c>
      <c r="N17" s="1">
        <v>0.52569444444444446</v>
      </c>
      <c r="O17" s="1">
        <v>0.53125</v>
      </c>
      <c r="P17" s="1">
        <v>0.53263888888888888</v>
      </c>
      <c r="Q17" s="1">
        <v>0.53819444444444442</v>
      </c>
      <c r="R17" s="1">
        <v>0.53888888888888886</v>
      </c>
      <c r="S17" s="1">
        <v>0.5444444444444444</v>
      </c>
      <c r="T17" s="1">
        <v>0.54583333333333328</v>
      </c>
      <c r="U17" s="1">
        <v>0.55138888888888882</v>
      </c>
      <c r="V17" s="1">
        <v>0.55347222222222225</v>
      </c>
      <c r="W17" s="1">
        <v>0.55902777777777779</v>
      </c>
      <c r="X17" s="1">
        <v>0.56041666666666667</v>
      </c>
      <c r="Y17" s="1">
        <v>0.56597222222222221</v>
      </c>
      <c r="Z17" s="1">
        <v>0.57013888888888886</v>
      </c>
      <c r="AA17" s="1">
        <v>0.5756944444444444</v>
      </c>
      <c r="AB17" s="1">
        <v>0.57638888888888895</v>
      </c>
      <c r="AC17" s="1">
        <v>0.58194444444444449</v>
      </c>
      <c r="AD17" s="1">
        <v>0.58333333333333337</v>
      </c>
      <c r="AE17" s="1">
        <v>0.58888888888888891</v>
      </c>
      <c r="AF17" s="1">
        <v>0.59027777777777779</v>
      </c>
      <c r="AG17" s="1">
        <v>0.59583333333333333</v>
      </c>
      <c r="AH17" s="1">
        <v>0.59722222222222221</v>
      </c>
      <c r="AI17" s="1">
        <v>0.60277777777777775</v>
      </c>
      <c r="AJ17" s="1">
        <v>0.60416666666666663</v>
      </c>
      <c r="AK17" s="1">
        <v>0.60972222222222217</v>
      </c>
      <c r="AL17" s="1">
        <v>0.61388888888888882</v>
      </c>
      <c r="AM17" s="1">
        <v>0.61944444444444446</v>
      </c>
      <c r="AN17" s="1">
        <v>0.62083333333333335</v>
      </c>
      <c r="AO17" s="1">
        <v>0.62638888888888888</v>
      </c>
      <c r="AP17" s="1">
        <v>0.62777777777777777</v>
      </c>
      <c r="AQ17" s="1">
        <v>0.6333333333333333</v>
      </c>
      <c r="AR17" s="1">
        <v>0.4284722222222222</v>
      </c>
      <c r="AS17" s="1">
        <v>0.43472222222222223</v>
      </c>
      <c r="AT17" s="1">
        <v>0.43611111111111112</v>
      </c>
      <c r="AU17" s="1">
        <v>0.44166666666666665</v>
      </c>
      <c r="AV17" s="1">
        <v>0.44305555555555554</v>
      </c>
      <c r="AW17" s="1">
        <v>0.44861111111111113</v>
      </c>
      <c r="AX17" s="1">
        <v>0.44930555555555557</v>
      </c>
      <c r="AY17" s="1">
        <v>0.4548611111111111</v>
      </c>
      <c r="AZ17" s="1">
        <v>0.45624999999999999</v>
      </c>
      <c r="BA17" s="1">
        <v>0.46180555555555558</v>
      </c>
      <c r="BB17" s="1">
        <v>0.46319444444444446</v>
      </c>
      <c r="BC17" s="1">
        <v>0.46875</v>
      </c>
      <c r="BD17" s="1">
        <v>0.47500000000000003</v>
      </c>
      <c r="BE17" s="1">
        <v>0.48055555555555557</v>
      </c>
    </row>
    <row r="18" spans="1:57" x14ac:dyDescent="0.2">
      <c r="A18" s="2">
        <v>44890</v>
      </c>
      <c r="B18" s="1">
        <v>0.6</v>
      </c>
      <c r="C18" s="1">
        <v>0.60555555555555551</v>
      </c>
      <c r="D18" s="1">
        <v>0.45208333333333334</v>
      </c>
      <c r="E18" s="1">
        <v>0.45833333333333331</v>
      </c>
      <c r="F18" s="1">
        <v>0.60763888888888895</v>
      </c>
      <c r="G18" s="1">
        <v>0.61319444444444449</v>
      </c>
      <c r="H18" s="1">
        <v>0.41736111111111113</v>
      </c>
      <c r="I18" s="1">
        <v>0.42291666666666666</v>
      </c>
      <c r="J18" s="1">
        <v>0.42430555555555555</v>
      </c>
      <c r="K18" s="1">
        <v>0.42986111111111108</v>
      </c>
      <c r="L18" s="1">
        <v>0.43124999999999997</v>
      </c>
      <c r="M18" s="1">
        <v>0.4368055555555555</v>
      </c>
      <c r="N18" s="1">
        <v>0.4381944444444445</v>
      </c>
      <c r="O18" s="1">
        <v>0.44305555555555554</v>
      </c>
      <c r="P18" s="1">
        <v>0.44513888888888892</v>
      </c>
      <c r="Q18" s="1">
        <v>0.45069444444444445</v>
      </c>
      <c r="R18" s="1">
        <v>0.49236111111111108</v>
      </c>
      <c r="S18" s="1">
        <v>0.49791666666666662</v>
      </c>
      <c r="T18" s="1">
        <v>0.47152777777777777</v>
      </c>
      <c r="U18" s="1">
        <v>0.4770833333333333</v>
      </c>
      <c r="V18" s="1">
        <v>0.47847222222222219</v>
      </c>
      <c r="W18" s="1">
        <v>0.48402777777777778</v>
      </c>
      <c r="X18" s="1">
        <v>0.48541666666666666</v>
      </c>
      <c r="Y18" s="1">
        <v>0.4909722222222222</v>
      </c>
      <c r="Z18" s="1">
        <v>0.4993055555555555</v>
      </c>
      <c r="AA18" s="1">
        <v>0.50486111111111109</v>
      </c>
      <c r="AB18" s="1">
        <v>0.50555555555555554</v>
      </c>
      <c r="AC18" s="1">
        <v>0.51111111111111118</v>
      </c>
      <c r="AD18" s="1">
        <v>0.51180555555555551</v>
      </c>
      <c r="AE18" s="1">
        <v>0.51736111111111105</v>
      </c>
      <c r="AF18" s="1">
        <v>0.52083333333333337</v>
      </c>
      <c r="AG18" s="1">
        <v>0.52638888888888891</v>
      </c>
      <c r="AH18" s="1">
        <v>0.52708333333333335</v>
      </c>
      <c r="AI18" s="1">
        <v>0.53263888888888888</v>
      </c>
      <c r="AJ18" s="1">
        <v>0.53333333333333333</v>
      </c>
      <c r="AK18" s="1">
        <v>0.53888888888888886</v>
      </c>
      <c r="AL18" s="1">
        <v>0.54027777777777775</v>
      </c>
      <c r="AM18" s="1">
        <v>0.54583333333333328</v>
      </c>
      <c r="AN18" s="1">
        <v>0.54722222222222217</v>
      </c>
      <c r="AO18" s="1">
        <v>0.55277777777777781</v>
      </c>
      <c r="AP18" s="1">
        <v>0.46180555555555558</v>
      </c>
      <c r="AQ18" s="1">
        <v>0.46875</v>
      </c>
      <c r="AR18" s="1">
        <v>0.55555555555555558</v>
      </c>
      <c r="AS18" s="1">
        <v>0.56111111111111112</v>
      </c>
      <c r="AT18" s="1">
        <v>0.56180555555555556</v>
      </c>
      <c r="AU18" s="1">
        <v>0.56736111111111109</v>
      </c>
      <c r="AV18" s="1">
        <v>0.56805555555555554</v>
      </c>
      <c r="AW18" s="1">
        <v>0.57361111111111118</v>
      </c>
      <c r="AX18" s="1">
        <v>0.57430555555555551</v>
      </c>
      <c r="AY18" s="1">
        <v>0.57986111111111105</v>
      </c>
      <c r="AZ18" s="1">
        <v>0.5805555555555556</v>
      </c>
      <c r="BA18" s="1">
        <v>0.58611111111111114</v>
      </c>
      <c r="BB18" s="1">
        <v>0.58750000000000002</v>
      </c>
      <c r="BC18" s="1">
        <v>0.59305555555555556</v>
      </c>
      <c r="BD18" s="1">
        <v>0.59375</v>
      </c>
      <c r="BE18" s="1">
        <v>0.59930555555555554</v>
      </c>
    </row>
    <row r="19" spans="1:57" x14ac:dyDescent="0.2">
      <c r="A19" s="2">
        <v>44891</v>
      </c>
    </row>
    <row r="20" spans="1:57" x14ac:dyDescent="0.2">
      <c r="A20" s="2">
        <v>44892</v>
      </c>
      <c r="B20" s="1">
        <v>0.69513888888888886</v>
      </c>
      <c r="C20" s="1">
        <v>0.70000000000000007</v>
      </c>
      <c r="D20" s="1">
        <v>0.70138888888888884</v>
      </c>
      <c r="E20" s="1">
        <v>0.70694444444444438</v>
      </c>
      <c r="F20" s="1">
        <v>0.7090277777777777</v>
      </c>
      <c r="G20" s="1">
        <v>0.71458333333333324</v>
      </c>
      <c r="H20" s="1">
        <v>0.73819444444444438</v>
      </c>
      <c r="I20" s="1">
        <v>0.74375000000000002</v>
      </c>
      <c r="J20" s="1">
        <v>0.74444444444444446</v>
      </c>
      <c r="K20" s="1">
        <v>0.75</v>
      </c>
      <c r="L20" s="1">
        <v>0.75069444444444444</v>
      </c>
      <c r="M20" s="1">
        <v>0.75624999999999998</v>
      </c>
      <c r="N20" s="1">
        <v>0.66805555555555562</v>
      </c>
      <c r="O20" s="1">
        <v>0.67361111111111116</v>
      </c>
      <c r="P20" s="1">
        <v>0.75694444444444453</v>
      </c>
      <c r="Q20" s="1">
        <v>0.76250000000000007</v>
      </c>
      <c r="R20" s="1">
        <v>0.7631944444444444</v>
      </c>
      <c r="S20" s="1">
        <v>0.76874999999999993</v>
      </c>
      <c r="T20" s="1">
        <v>0.71736111111111101</v>
      </c>
      <c r="U20" s="1">
        <v>0.72291666666666676</v>
      </c>
      <c r="V20" s="1">
        <v>0.72430555555555554</v>
      </c>
      <c r="W20" s="1">
        <v>0.72986111111111107</v>
      </c>
      <c r="X20" s="1">
        <v>0.73125000000000007</v>
      </c>
      <c r="Y20" s="1">
        <v>0.7368055555555556</v>
      </c>
      <c r="Z20" s="1">
        <v>0.76944444444444438</v>
      </c>
      <c r="AA20" s="1">
        <v>0.77500000000000002</v>
      </c>
      <c r="AB20" s="1">
        <v>0.77569444444444446</v>
      </c>
      <c r="AC20" s="1">
        <v>0.78125</v>
      </c>
      <c r="AD20" s="1">
        <v>0.78194444444444444</v>
      </c>
      <c r="AE20" s="1">
        <v>0.78749999999999998</v>
      </c>
      <c r="AF20" s="1">
        <v>0.59930555555555554</v>
      </c>
      <c r="AG20" s="1">
        <v>0.60486111111111118</v>
      </c>
      <c r="AH20" s="1">
        <v>0.60625000000000007</v>
      </c>
      <c r="AI20" s="1">
        <v>0.6118055555555556</v>
      </c>
      <c r="AJ20" s="1">
        <v>0.61319444444444449</v>
      </c>
      <c r="AK20" s="1">
        <v>0.61875000000000002</v>
      </c>
      <c r="AL20" s="1">
        <v>0.62013888888888891</v>
      </c>
      <c r="AM20" s="1">
        <v>0.62569444444444444</v>
      </c>
      <c r="AN20" s="1">
        <v>0.62708333333333333</v>
      </c>
      <c r="AO20" s="1">
        <v>0.63263888888888886</v>
      </c>
      <c r="AP20" s="1">
        <v>0.63402777777777775</v>
      </c>
      <c r="AQ20" s="1">
        <v>0.63958333333333328</v>
      </c>
      <c r="AR20" s="1">
        <v>0.64236111111111105</v>
      </c>
      <c r="AS20" s="1">
        <v>0.6479166666666667</v>
      </c>
      <c r="AT20" s="1">
        <v>0.64861111111111114</v>
      </c>
      <c r="AU20" s="1">
        <v>0.65416666666666667</v>
      </c>
      <c r="AV20" s="1">
        <v>0.65486111111111112</v>
      </c>
      <c r="AW20" s="1">
        <v>0.66041666666666665</v>
      </c>
      <c r="AX20" s="1">
        <v>0.66180555555555554</v>
      </c>
      <c r="AY20" s="1">
        <v>0.66736111111111107</v>
      </c>
      <c r="AZ20" s="1">
        <v>0.67569444444444438</v>
      </c>
      <c r="BA20" s="1">
        <v>0.68125000000000002</v>
      </c>
      <c r="BB20" s="1">
        <v>0.68194444444444446</v>
      </c>
      <c r="BC20" s="1">
        <v>0.6875</v>
      </c>
      <c r="BD20" s="1">
        <v>0.68888888888888899</v>
      </c>
      <c r="BE20" s="1">
        <v>0.69444444444444453</v>
      </c>
    </row>
    <row r="21" spans="1:57" x14ac:dyDescent="0.2">
      <c r="A21" s="2">
        <v>44893</v>
      </c>
    </row>
    <row r="22" spans="1:57" x14ac:dyDescent="0.2">
      <c r="A22" s="2">
        <v>44894</v>
      </c>
      <c r="B22" s="1">
        <v>0.54652777777777783</v>
      </c>
      <c r="C22" s="1">
        <v>0.55208333333333337</v>
      </c>
      <c r="D22" s="1">
        <v>0.55347222222222225</v>
      </c>
      <c r="E22" s="1">
        <v>0.55902777777777779</v>
      </c>
      <c r="F22" s="1">
        <v>0.56041666666666667</v>
      </c>
      <c r="G22" s="1">
        <v>0.56597222222222221</v>
      </c>
      <c r="H22" s="1">
        <v>0.56944444444444442</v>
      </c>
      <c r="I22" s="1">
        <v>0.57500000000000007</v>
      </c>
      <c r="J22" s="1">
        <v>0.5756944444444444</v>
      </c>
      <c r="K22" s="1">
        <v>0.58124999999999993</v>
      </c>
      <c r="L22" s="1">
        <v>0.58194444444444449</v>
      </c>
      <c r="M22" s="1">
        <v>0.58750000000000002</v>
      </c>
      <c r="N22" s="1">
        <v>0.58819444444444446</v>
      </c>
      <c r="O22" s="1">
        <v>0.59375</v>
      </c>
      <c r="P22" s="1">
        <v>0.59583333333333333</v>
      </c>
      <c r="Q22" s="1">
        <v>0.60138888888888886</v>
      </c>
      <c r="R22" s="1">
        <v>0.42430555555555555</v>
      </c>
      <c r="S22" s="1">
        <v>0.42986111111111108</v>
      </c>
      <c r="T22" s="1">
        <v>0.61041666666666672</v>
      </c>
      <c r="U22" s="1">
        <v>0.61736111111111114</v>
      </c>
      <c r="V22" s="1">
        <v>0.62013888888888891</v>
      </c>
      <c r="W22" s="1">
        <v>0.62569444444444444</v>
      </c>
      <c r="X22" s="1">
        <v>0.60277777777777775</v>
      </c>
      <c r="Y22" s="1">
        <v>0.60833333333333328</v>
      </c>
      <c r="Z22" s="1">
        <v>0.4381944444444445</v>
      </c>
      <c r="AA22" s="1">
        <v>0.44375000000000003</v>
      </c>
      <c r="AB22" s="1">
        <v>0.44513888888888892</v>
      </c>
      <c r="AC22" s="1">
        <v>0.45069444444444445</v>
      </c>
      <c r="AD22" s="1">
        <v>0.4513888888888889</v>
      </c>
      <c r="AE22" s="1">
        <v>0.45902777777777781</v>
      </c>
      <c r="AF22" s="1">
        <v>0.4604166666666667</v>
      </c>
      <c r="AG22" s="1">
        <v>0.46597222222222223</v>
      </c>
      <c r="AH22" s="1">
        <v>0.46666666666666662</v>
      </c>
      <c r="AI22" s="1">
        <v>0.47222222222222227</v>
      </c>
      <c r="AJ22" s="1">
        <v>0.47361111111111115</v>
      </c>
      <c r="AK22" s="1">
        <v>0.47916666666666669</v>
      </c>
      <c r="AL22" s="1">
        <v>0.48055555555555557</v>
      </c>
      <c r="AM22" s="1">
        <v>0.4861111111111111</v>
      </c>
      <c r="AN22" s="1">
        <v>0.48819444444444443</v>
      </c>
      <c r="AO22" s="1">
        <v>0.49374999999999997</v>
      </c>
      <c r="AP22" s="1">
        <v>0.49583333333333335</v>
      </c>
      <c r="AQ22" s="1">
        <v>0.50138888888888888</v>
      </c>
      <c r="AR22" s="1">
        <v>0.50416666666666665</v>
      </c>
      <c r="AS22" s="1">
        <v>0.50972222222222219</v>
      </c>
      <c r="AT22" s="1">
        <v>0.51111111111111118</v>
      </c>
      <c r="AU22" s="1">
        <v>0.51666666666666672</v>
      </c>
      <c r="AV22" s="1">
        <v>0.5180555555555556</v>
      </c>
      <c r="AW22" s="1">
        <v>0.52361111111111114</v>
      </c>
      <c r="AX22" s="1">
        <v>0.52430555555555558</v>
      </c>
      <c r="AY22" s="1">
        <v>0.52986111111111112</v>
      </c>
      <c r="AZ22" s="1">
        <v>0.53055555555555556</v>
      </c>
      <c r="BA22" s="1">
        <v>0.53611111111111109</v>
      </c>
      <c r="BB22" s="1">
        <v>0.43124999999999997</v>
      </c>
      <c r="BC22" s="1">
        <v>0.4368055555555555</v>
      </c>
      <c r="BD22" s="1">
        <v>0.53749999999999998</v>
      </c>
      <c r="BE22" s="1">
        <v>0.54305555555555551</v>
      </c>
    </row>
    <row r="23" spans="1:57" x14ac:dyDescent="0.2">
      <c r="A23" s="2">
        <v>44895</v>
      </c>
      <c r="B23" s="1">
        <v>0.36805555555555558</v>
      </c>
      <c r="C23" s="1">
        <v>0.37361111111111112</v>
      </c>
      <c r="D23" s="1">
        <v>0.37638888888888888</v>
      </c>
      <c r="E23" s="1">
        <v>0.38194444444444442</v>
      </c>
      <c r="F23" s="1">
        <v>0.3840277777777778</v>
      </c>
      <c r="G23" s="1">
        <v>0.38958333333333334</v>
      </c>
      <c r="H23" s="1">
        <v>0.39305555555555555</v>
      </c>
      <c r="I23" s="1">
        <v>0.39861111111111108</v>
      </c>
      <c r="J23" s="1">
        <v>0.39930555555555558</v>
      </c>
      <c r="K23" s="1">
        <v>0.40486111111111112</v>
      </c>
      <c r="L23" s="1">
        <v>0.4055555555555555</v>
      </c>
      <c r="M23" s="1">
        <v>0.41111111111111115</v>
      </c>
      <c r="N23" s="1">
        <v>0.41180555555555554</v>
      </c>
      <c r="O23" s="1">
        <v>0.41736111111111113</v>
      </c>
      <c r="P23" s="1">
        <v>0.42569444444444443</v>
      </c>
      <c r="Q23" s="1">
        <v>0.43124999999999997</v>
      </c>
      <c r="R23" s="1">
        <v>0.41944444444444445</v>
      </c>
      <c r="S23" s="1">
        <v>0.42499999999999999</v>
      </c>
      <c r="T23" s="1">
        <v>0.43263888888888885</v>
      </c>
      <c r="U23" s="1">
        <v>0.4381944444444445</v>
      </c>
      <c r="V23" s="1">
        <v>0.43958333333333338</v>
      </c>
      <c r="W23" s="1">
        <v>0.44513888888888892</v>
      </c>
      <c r="X23" s="1">
        <v>0.44722222222222219</v>
      </c>
      <c r="Y23" s="1">
        <v>0.45277777777777778</v>
      </c>
      <c r="Z23" s="1">
        <v>0.45694444444444443</v>
      </c>
      <c r="AA23" s="1">
        <v>0.46249999999999997</v>
      </c>
      <c r="AB23" s="1">
        <v>0.46319444444444446</v>
      </c>
      <c r="AC23" s="1">
        <v>0.46875</v>
      </c>
      <c r="AD23" s="1">
        <v>0.4694444444444445</v>
      </c>
      <c r="AE23" s="1">
        <v>0.47500000000000003</v>
      </c>
      <c r="AF23" s="1">
        <v>0.47569444444444442</v>
      </c>
      <c r="AG23" s="1">
        <v>0.48125000000000001</v>
      </c>
      <c r="AH23" s="1">
        <v>0.48194444444444445</v>
      </c>
      <c r="AI23" s="1">
        <v>0.48749999999999999</v>
      </c>
      <c r="AJ23" s="1">
        <v>0.48819444444444443</v>
      </c>
      <c r="AK23" s="1">
        <v>0.49374999999999997</v>
      </c>
      <c r="AL23" s="1">
        <v>0.49444444444444446</v>
      </c>
      <c r="AM23" s="1">
        <v>0.5</v>
      </c>
      <c r="AN23" s="1">
        <v>0.50138888888888888</v>
      </c>
      <c r="AO23" s="1">
        <v>0.50694444444444442</v>
      </c>
      <c r="AP23" s="1">
        <v>0.50902777777777775</v>
      </c>
      <c r="AQ23" s="1">
        <v>0.51458333333333328</v>
      </c>
      <c r="AR23" s="1">
        <v>0.51944444444444449</v>
      </c>
      <c r="AS23" s="1">
        <v>0.52500000000000002</v>
      </c>
      <c r="AT23" s="1">
        <v>0.52638888888888891</v>
      </c>
      <c r="AU23" s="1">
        <v>0.53194444444444444</v>
      </c>
      <c r="AV23" s="1">
        <v>0.53333333333333333</v>
      </c>
      <c r="AW23" s="1">
        <v>0.53888888888888886</v>
      </c>
      <c r="AX23" s="1">
        <v>0.54027777777777775</v>
      </c>
      <c r="AY23" s="1">
        <v>0.54583333333333328</v>
      </c>
      <c r="AZ23" s="1">
        <v>0.54722222222222217</v>
      </c>
      <c r="BA23" s="1">
        <v>0.55277777777777781</v>
      </c>
      <c r="BB23" s="1">
        <v>0.55486111111111114</v>
      </c>
      <c r="BC23" s="1">
        <v>0.56041666666666667</v>
      </c>
      <c r="BD23" s="1">
        <v>0.56180555555555556</v>
      </c>
      <c r="BE23" s="1">
        <v>0.56736111111111109</v>
      </c>
    </row>
    <row r="24" spans="1:57" x14ac:dyDescent="0.2">
      <c r="A24" s="2">
        <v>44896</v>
      </c>
    </row>
    <row r="25" spans="1:57" x14ac:dyDescent="0.2">
      <c r="A25" s="2">
        <v>44897</v>
      </c>
    </row>
    <row r="26" spans="1:57" x14ac:dyDescent="0.2">
      <c r="A26" s="2">
        <v>44898</v>
      </c>
      <c r="B26" s="1">
        <v>0.57986111111111105</v>
      </c>
      <c r="C26" s="1">
        <v>0.5854166666666667</v>
      </c>
      <c r="D26" s="1">
        <v>0.58680555555555558</v>
      </c>
      <c r="E26" s="1">
        <v>0.59236111111111112</v>
      </c>
      <c r="F26" s="1">
        <v>0.59375</v>
      </c>
      <c r="G26" s="1">
        <v>0.59930555555555554</v>
      </c>
      <c r="H26" s="1">
        <v>0.61458333333333337</v>
      </c>
      <c r="I26" s="1">
        <v>0.62013888888888891</v>
      </c>
      <c r="J26" s="1">
        <v>0.62083333333333335</v>
      </c>
      <c r="K26" s="1">
        <v>0.62638888888888888</v>
      </c>
      <c r="L26" s="1">
        <v>0.62708333333333333</v>
      </c>
      <c r="M26" s="1">
        <v>0.63263888888888886</v>
      </c>
      <c r="N26" s="1">
        <v>0.6333333333333333</v>
      </c>
      <c r="O26" s="1">
        <v>0.63888888888888895</v>
      </c>
      <c r="P26" s="1">
        <v>0.64027777777777783</v>
      </c>
      <c r="Q26" s="1">
        <v>0.64583333333333337</v>
      </c>
      <c r="R26" s="1">
        <v>0.64652777777777781</v>
      </c>
      <c r="S26" s="1">
        <v>0.65208333333333335</v>
      </c>
      <c r="T26" s="1">
        <v>0.4770833333333333</v>
      </c>
      <c r="U26" s="1">
        <v>0.4826388888888889</v>
      </c>
      <c r="V26" s="1">
        <v>0.47013888888888888</v>
      </c>
      <c r="W26" s="1">
        <v>0.47569444444444442</v>
      </c>
      <c r="X26" s="1">
        <v>0.48402777777777778</v>
      </c>
      <c r="Y26" s="1">
        <v>0.48958333333333331</v>
      </c>
      <c r="Z26" s="1">
        <v>0.4513888888888889</v>
      </c>
      <c r="AA26" s="1">
        <v>0.45694444444444443</v>
      </c>
      <c r="AB26" s="1">
        <v>0.45763888888888887</v>
      </c>
      <c r="AC26" s="1">
        <v>0.46319444444444446</v>
      </c>
      <c r="AD26" s="1">
        <v>0.46388888888888885</v>
      </c>
      <c r="AE26" s="1">
        <v>0.4694444444444445</v>
      </c>
      <c r="AF26" s="1">
        <v>0.49027777777777781</v>
      </c>
      <c r="AG26" s="1">
        <v>0.49583333333333335</v>
      </c>
      <c r="AH26" s="1">
        <v>0.49652777777777773</v>
      </c>
      <c r="AI26" s="1">
        <v>0.50208333333333333</v>
      </c>
      <c r="AJ26" s="1">
        <v>0.50277777777777777</v>
      </c>
      <c r="AK26" s="1">
        <v>0.5083333333333333</v>
      </c>
      <c r="AL26" s="1">
        <v>0.51250000000000007</v>
      </c>
      <c r="AM26" s="1">
        <v>0.5180555555555556</v>
      </c>
      <c r="AN26" s="1">
        <v>0.51944444444444449</v>
      </c>
      <c r="AO26" s="1">
        <v>0.52500000000000002</v>
      </c>
      <c r="AP26" s="1">
        <v>0.52638888888888891</v>
      </c>
      <c r="AQ26" s="1">
        <v>0.53194444444444444</v>
      </c>
      <c r="AR26" s="1">
        <v>0.53472222222222221</v>
      </c>
      <c r="AS26" s="1">
        <v>0.54027777777777775</v>
      </c>
      <c r="AT26" s="1">
        <v>0.54097222222222219</v>
      </c>
      <c r="AU26" s="1">
        <v>0.54652777777777783</v>
      </c>
      <c r="AV26" s="1">
        <v>0.54722222222222217</v>
      </c>
      <c r="AW26" s="1">
        <v>0.55277777777777781</v>
      </c>
      <c r="AX26" s="1">
        <v>0.55486111111111114</v>
      </c>
      <c r="AY26" s="1">
        <v>0.56041666666666667</v>
      </c>
      <c r="AZ26" s="1">
        <v>0.56111111111111112</v>
      </c>
      <c r="BA26" s="1">
        <v>0.56666666666666665</v>
      </c>
      <c r="BB26" s="1">
        <v>0.56736111111111109</v>
      </c>
      <c r="BC26" s="1">
        <v>0.57291666666666663</v>
      </c>
      <c r="BD26" s="1">
        <v>0.57361111111111118</v>
      </c>
      <c r="BE26" s="1">
        <v>0.57916666666666672</v>
      </c>
    </row>
    <row r="27" spans="1:57" x14ac:dyDescent="0.2">
      <c r="A27" s="2">
        <v>44899</v>
      </c>
    </row>
    <row r="28" spans="1:57" x14ac:dyDescent="0.2">
      <c r="A28" s="2">
        <v>44900</v>
      </c>
    </row>
    <row r="29" spans="1:57" x14ac:dyDescent="0.2">
      <c r="A29" s="2">
        <v>44901</v>
      </c>
    </row>
    <row r="30" spans="1:57" x14ac:dyDescent="0.2">
      <c r="A30" s="2">
        <v>44902</v>
      </c>
      <c r="B30" s="1">
        <v>0.62708333333333333</v>
      </c>
      <c r="C30" s="1">
        <v>0.63263888888888886</v>
      </c>
      <c r="D30" s="1">
        <v>0.59930555555555554</v>
      </c>
      <c r="E30" s="1">
        <v>0.60486111111111118</v>
      </c>
      <c r="F30" s="1">
        <v>0.63472222222222219</v>
      </c>
      <c r="G30" s="1">
        <v>0.64027777777777783</v>
      </c>
      <c r="H30" s="1">
        <v>0.54097222222222219</v>
      </c>
      <c r="I30" s="1">
        <v>0.54652777777777783</v>
      </c>
      <c r="J30" s="1">
        <v>0.54722222222222217</v>
      </c>
      <c r="K30" s="1">
        <v>0.55277777777777781</v>
      </c>
      <c r="L30" s="1">
        <v>0.55347222222222225</v>
      </c>
      <c r="M30" s="1">
        <v>0.55902777777777779</v>
      </c>
      <c r="N30" s="1">
        <v>0.55972222222222223</v>
      </c>
      <c r="O30" s="1">
        <v>0.56527777777777777</v>
      </c>
      <c r="P30" s="1">
        <v>0.56666666666666665</v>
      </c>
      <c r="Q30" s="1">
        <v>0.57222222222222219</v>
      </c>
      <c r="R30" s="1">
        <v>0.57361111111111118</v>
      </c>
      <c r="S30" s="1">
        <v>0.57916666666666672</v>
      </c>
      <c r="T30" s="1">
        <v>0.4513888888888889</v>
      </c>
      <c r="U30" s="1">
        <v>0.45694444444444443</v>
      </c>
      <c r="V30" s="1">
        <v>0.46388888888888885</v>
      </c>
      <c r="W30" s="1">
        <v>0.4694444444444445</v>
      </c>
      <c r="X30" s="1">
        <v>0.47083333333333338</v>
      </c>
      <c r="Y30" s="1">
        <v>0.47638888888888892</v>
      </c>
      <c r="Z30" s="1">
        <v>0.57986111111111105</v>
      </c>
      <c r="AA30" s="1">
        <v>0.5854166666666667</v>
      </c>
      <c r="AB30" s="1">
        <v>0.58680555555555558</v>
      </c>
      <c r="AC30" s="1">
        <v>0.59236111111111112</v>
      </c>
      <c r="AD30" s="1">
        <v>0.59305555555555556</v>
      </c>
      <c r="AE30" s="1">
        <v>0.59861111111111109</v>
      </c>
      <c r="AF30" s="1">
        <v>0.60763888888888895</v>
      </c>
      <c r="AG30" s="1">
        <v>0.61319444444444449</v>
      </c>
      <c r="AH30" s="1">
        <v>0.61388888888888882</v>
      </c>
      <c r="AI30" s="1">
        <v>0.61944444444444446</v>
      </c>
      <c r="AJ30" s="1">
        <v>0.62083333333333335</v>
      </c>
      <c r="AK30" s="1">
        <v>0.62638888888888888</v>
      </c>
      <c r="AL30" s="1">
        <v>0.4770833333333333</v>
      </c>
      <c r="AM30" s="1">
        <v>0.4826388888888889</v>
      </c>
      <c r="AN30" s="1">
        <v>0.48472222222222222</v>
      </c>
      <c r="AO30" s="1">
        <v>0.49027777777777781</v>
      </c>
      <c r="AP30" s="1">
        <v>0.4916666666666667</v>
      </c>
      <c r="AQ30" s="1">
        <v>0.49722222222222223</v>
      </c>
      <c r="AR30" s="1">
        <v>0.45763888888888887</v>
      </c>
      <c r="AS30" s="1">
        <v>0.46319444444444446</v>
      </c>
      <c r="AT30" s="1">
        <v>0.5</v>
      </c>
      <c r="AU30" s="1">
        <v>0.50555555555555554</v>
      </c>
      <c r="AV30" s="1">
        <v>0.50694444444444442</v>
      </c>
      <c r="AW30" s="1">
        <v>0.51250000000000007</v>
      </c>
      <c r="AX30" s="1">
        <v>0.5131944444444444</v>
      </c>
      <c r="AY30" s="1">
        <v>0.51874999999999993</v>
      </c>
      <c r="AZ30" s="1">
        <v>0.51944444444444449</v>
      </c>
      <c r="BA30" s="1">
        <v>0.52500000000000002</v>
      </c>
      <c r="BB30" s="1">
        <v>0.52569444444444446</v>
      </c>
      <c r="BC30" s="1">
        <v>0.53125</v>
      </c>
      <c r="BD30" s="1">
        <v>0.53194444444444444</v>
      </c>
      <c r="BE30" s="1">
        <v>0.53749999999999998</v>
      </c>
    </row>
    <row r="31" spans="1:57" x14ac:dyDescent="0.2">
      <c r="A31" s="2">
        <v>44903</v>
      </c>
    </row>
    <row r="32" spans="1:57" x14ac:dyDescent="0.2">
      <c r="A32" s="2">
        <v>44904</v>
      </c>
    </row>
    <row r="33" spans="1:57" x14ac:dyDescent="0.2">
      <c r="A33" s="2">
        <v>44905</v>
      </c>
      <c r="B33" s="1">
        <v>0.50763888888888886</v>
      </c>
      <c r="C33" s="1">
        <v>0.5131944444444444</v>
      </c>
      <c r="D33" s="1">
        <v>0.51527777777777783</v>
      </c>
      <c r="E33" s="1">
        <v>0.52083333333333337</v>
      </c>
      <c r="F33" s="1">
        <v>0.52222222222222225</v>
      </c>
      <c r="G33" s="1">
        <v>0.52777777777777779</v>
      </c>
      <c r="H33" s="1">
        <v>0.52916666666666667</v>
      </c>
      <c r="I33" s="1">
        <v>0.53472222222222221</v>
      </c>
      <c r="J33" s="1">
        <v>0.53541666666666665</v>
      </c>
      <c r="K33" s="1">
        <v>0.54097222222222219</v>
      </c>
      <c r="L33" s="1">
        <v>0.54236111111111118</v>
      </c>
      <c r="M33" s="1">
        <v>0.54791666666666672</v>
      </c>
      <c r="N33" s="1">
        <v>0.54861111111111105</v>
      </c>
      <c r="O33" s="1">
        <v>0.5541666666666667</v>
      </c>
      <c r="P33" s="1">
        <v>0.55486111111111114</v>
      </c>
      <c r="Q33" s="1">
        <v>0.56041666666666667</v>
      </c>
      <c r="R33" s="1">
        <v>0.56111111111111112</v>
      </c>
      <c r="S33" s="1">
        <v>0.56666666666666665</v>
      </c>
      <c r="T33" s="1">
        <v>0.57361111111111118</v>
      </c>
      <c r="U33" s="1">
        <v>0.57916666666666672</v>
      </c>
      <c r="V33" s="1">
        <v>0.5805555555555556</v>
      </c>
      <c r="W33" s="1">
        <v>0.58611111111111114</v>
      </c>
      <c r="X33" s="1">
        <v>0.58680555555555558</v>
      </c>
      <c r="Y33" s="1">
        <v>0.59236111111111112</v>
      </c>
      <c r="Z33" s="1">
        <v>0.59305555555555556</v>
      </c>
      <c r="AA33" s="1">
        <v>0.59861111111111109</v>
      </c>
      <c r="AB33" s="1">
        <v>0.59930555555555554</v>
      </c>
      <c r="AC33" s="1">
        <v>0.60486111111111118</v>
      </c>
      <c r="AD33" s="1">
        <v>0.60555555555555551</v>
      </c>
      <c r="AE33" s="1">
        <v>0.61111111111111105</v>
      </c>
      <c r="AF33" s="1">
        <v>0.6118055555555556</v>
      </c>
      <c r="AG33" s="1">
        <v>0.61736111111111114</v>
      </c>
      <c r="AH33" s="1">
        <v>0.61805555555555558</v>
      </c>
      <c r="AI33" s="1">
        <v>0.62361111111111112</v>
      </c>
      <c r="AJ33" s="1">
        <v>0.62430555555555556</v>
      </c>
      <c r="AK33" s="1">
        <v>0.62986111111111109</v>
      </c>
      <c r="AL33" s="1">
        <v>0.63055555555555554</v>
      </c>
      <c r="AM33" s="1">
        <v>0.63611111111111118</v>
      </c>
      <c r="AN33" s="1">
        <v>0.6381944444444444</v>
      </c>
      <c r="AO33" s="1">
        <v>0.64374999999999993</v>
      </c>
      <c r="AP33" s="1">
        <v>0.64513888888888882</v>
      </c>
      <c r="AQ33" s="1">
        <v>0.65069444444444446</v>
      </c>
      <c r="AR33" s="1">
        <v>0.65833333333333333</v>
      </c>
      <c r="AS33" s="1">
        <v>0.66388888888888886</v>
      </c>
      <c r="AT33" s="1">
        <v>0.6645833333333333</v>
      </c>
      <c r="AU33" s="1">
        <v>0.67013888888888884</v>
      </c>
      <c r="AV33" s="1">
        <v>0.67083333333333339</v>
      </c>
      <c r="AW33" s="1">
        <v>0.67638888888888893</v>
      </c>
      <c r="AX33" s="1">
        <v>0.67708333333333337</v>
      </c>
      <c r="AY33" s="1">
        <v>0.68263888888888891</v>
      </c>
      <c r="AZ33" s="1">
        <v>0.68333333333333324</v>
      </c>
      <c r="BA33" s="1">
        <v>0.68888888888888899</v>
      </c>
      <c r="BB33" s="1">
        <v>0.68958333333333333</v>
      </c>
      <c r="BC33" s="1">
        <v>0.69513888888888886</v>
      </c>
      <c r="BD33" s="1">
        <v>0.6958333333333333</v>
      </c>
      <c r="BE33" s="1">
        <v>0.70138888888888884</v>
      </c>
    </row>
    <row r="34" spans="1:57" x14ac:dyDescent="0.2">
      <c r="A34" s="2">
        <v>44906</v>
      </c>
    </row>
    <row r="35" spans="1:57" x14ac:dyDescent="0.2">
      <c r="A35" s="2">
        <v>44907</v>
      </c>
    </row>
    <row r="36" spans="1:57" x14ac:dyDescent="0.2">
      <c r="A36" s="2">
        <v>44908</v>
      </c>
      <c r="B36" s="1">
        <v>0.39513888888888887</v>
      </c>
      <c r="C36" s="1">
        <v>0.40069444444444446</v>
      </c>
      <c r="D36" s="1">
        <v>0.55347222222222225</v>
      </c>
      <c r="E36" s="1">
        <v>0.55902777777777779</v>
      </c>
      <c r="F36" s="1">
        <v>0.56111111111111112</v>
      </c>
      <c r="G36" s="1">
        <v>0.56666666666666665</v>
      </c>
      <c r="H36" s="1">
        <v>0.57013888888888886</v>
      </c>
      <c r="I36" s="1">
        <v>0.5756944444444444</v>
      </c>
      <c r="J36" s="1">
        <v>0.40972222222222227</v>
      </c>
      <c r="K36" s="1">
        <v>0.4152777777777778</v>
      </c>
      <c r="L36" s="1">
        <v>0.57638888888888895</v>
      </c>
      <c r="M36" s="1">
        <v>0.58194444444444449</v>
      </c>
      <c r="N36" s="1">
        <v>0.58333333333333337</v>
      </c>
      <c r="O36" s="1">
        <v>0.58888888888888891</v>
      </c>
      <c r="P36" s="1">
        <v>0.40277777777777773</v>
      </c>
      <c r="Q36" s="1">
        <v>0.40833333333333338</v>
      </c>
      <c r="R36" s="1">
        <v>0.59027777777777779</v>
      </c>
      <c r="S36" s="1">
        <v>0.59583333333333333</v>
      </c>
      <c r="T36" s="1">
        <v>0.59652777777777777</v>
      </c>
      <c r="U36" s="1">
        <v>0.6020833333333333</v>
      </c>
      <c r="V36" s="1">
        <v>0.42986111111111108</v>
      </c>
      <c r="W36" s="1">
        <v>0.43541666666666662</v>
      </c>
      <c r="X36" s="1">
        <v>0.60347222222222219</v>
      </c>
      <c r="Y36" s="1">
        <v>0.60902777777777783</v>
      </c>
      <c r="Z36" s="1">
        <v>0.60972222222222217</v>
      </c>
      <c r="AA36" s="1">
        <v>0.61527777777777781</v>
      </c>
      <c r="AB36" s="1">
        <v>0.4368055555555555</v>
      </c>
      <c r="AC36" s="1">
        <v>0.44236111111111115</v>
      </c>
      <c r="AD36" s="1">
        <v>0.46666666666666662</v>
      </c>
      <c r="AE36" s="1">
        <v>0.47222222222222227</v>
      </c>
      <c r="AF36" s="1">
        <v>0.47291666666666665</v>
      </c>
      <c r="AG36" s="1">
        <v>0.47847222222222219</v>
      </c>
      <c r="AH36" s="1">
        <v>0.44305555555555554</v>
      </c>
      <c r="AI36" s="1">
        <v>0.44861111111111113</v>
      </c>
      <c r="AJ36" s="1">
        <v>0.47916666666666669</v>
      </c>
      <c r="AK36" s="1">
        <v>0.48472222222222222</v>
      </c>
      <c r="AL36" s="1">
        <v>0.48541666666666666</v>
      </c>
      <c r="AM36" s="1">
        <v>0.4909722222222222</v>
      </c>
      <c r="AN36" s="1">
        <v>0.4993055555555555</v>
      </c>
      <c r="AO36" s="1">
        <v>0.50486111111111109</v>
      </c>
      <c r="AP36" s="1">
        <v>0.44930555555555557</v>
      </c>
      <c r="AQ36" s="1">
        <v>0.4548611111111111</v>
      </c>
      <c r="AR36" s="1">
        <v>0.52847222222222223</v>
      </c>
      <c r="AS36" s="1">
        <v>0.53402777777777777</v>
      </c>
      <c r="AT36" s="1">
        <v>0.42291666666666666</v>
      </c>
      <c r="AU36" s="1">
        <v>0.4284722222222222</v>
      </c>
      <c r="AV36" s="1">
        <v>0.53472222222222221</v>
      </c>
      <c r="AW36" s="1">
        <v>0.54027777777777775</v>
      </c>
      <c r="AX36" s="1">
        <v>0.41666666666666669</v>
      </c>
      <c r="AY36" s="1">
        <v>0.42222222222222222</v>
      </c>
      <c r="AZ36" s="1">
        <v>0.54097222222222219</v>
      </c>
      <c r="BA36" s="1">
        <v>0.54652777777777783</v>
      </c>
      <c r="BB36" s="1">
        <v>0.54722222222222217</v>
      </c>
      <c r="BC36" s="1">
        <v>0.55277777777777781</v>
      </c>
      <c r="BD36" s="1">
        <v>0.49305555555555558</v>
      </c>
      <c r="BE36" s="1">
        <v>0.49861111111111112</v>
      </c>
    </row>
    <row r="37" spans="1:57" x14ac:dyDescent="0.2">
      <c r="A37" s="2">
        <v>44909</v>
      </c>
    </row>
    <row r="38" spans="1:57" x14ac:dyDescent="0.2">
      <c r="A38" s="2">
        <v>44910</v>
      </c>
    </row>
    <row r="39" spans="1:57" x14ac:dyDescent="0.2">
      <c r="A39" s="2">
        <v>44911</v>
      </c>
      <c r="B39" s="1">
        <v>0.45555555555555555</v>
      </c>
      <c r="C39" s="1">
        <v>0.46111111111111108</v>
      </c>
      <c r="D39" s="1">
        <v>0.44861111111111113</v>
      </c>
      <c r="E39" s="1">
        <v>0.45416666666666666</v>
      </c>
      <c r="F39" s="1">
        <v>0.46319444444444446</v>
      </c>
      <c r="G39" s="1">
        <v>0.46875</v>
      </c>
      <c r="H39" s="1">
        <v>0.4770833333333333</v>
      </c>
      <c r="I39" s="1">
        <v>0.4826388888888889</v>
      </c>
      <c r="J39" s="1">
        <v>0.48333333333333334</v>
      </c>
      <c r="K39" s="1">
        <v>0.48888888888888887</v>
      </c>
      <c r="L39" s="1">
        <v>0.48958333333333331</v>
      </c>
      <c r="M39" s="1">
        <v>0.49513888888888885</v>
      </c>
      <c r="N39" s="1">
        <v>0.5</v>
      </c>
      <c r="O39" s="1">
        <v>0.50555555555555554</v>
      </c>
      <c r="P39" s="1">
        <v>0.50624999999999998</v>
      </c>
      <c r="Q39" s="1">
        <v>0.51180555555555551</v>
      </c>
      <c r="R39" s="1">
        <v>0.5131944444444444</v>
      </c>
      <c r="S39" s="1">
        <v>0.51874999999999993</v>
      </c>
      <c r="T39" s="1">
        <v>0.43472222222222223</v>
      </c>
      <c r="U39" s="1">
        <v>0.44027777777777777</v>
      </c>
      <c r="V39" s="1">
        <v>0.52152777777777781</v>
      </c>
      <c r="W39" s="1">
        <v>0.52708333333333335</v>
      </c>
      <c r="X39" s="1">
        <v>0.52916666666666667</v>
      </c>
      <c r="Y39" s="1">
        <v>0.53472222222222221</v>
      </c>
      <c r="Z39" s="1">
        <v>0.54583333333333328</v>
      </c>
      <c r="AA39" s="1">
        <v>0.55138888888888882</v>
      </c>
      <c r="AB39" s="1">
        <v>0.55277777777777781</v>
      </c>
      <c r="AC39" s="1">
        <v>0.55833333333333335</v>
      </c>
      <c r="AD39" s="1">
        <v>0.56041666666666667</v>
      </c>
      <c r="AE39" s="1">
        <v>0.56597222222222221</v>
      </c>
      <c r="AF39" s="1">
        <v>0.56736111111111109</v>
      </c>
      <c r="AG39" s="1">
        <v>0.57291666666666663</v>
      </c>
      <c r="AH39" s="1">
        <v>0.57361111111111118</v>
      </c>
      <c r="AI39" s="1">
        <v>0.57916666666666672</v>
      </c>
      <c r="AJ39" s="1">
        <v>0.5805555555555556</v>
      </c>
      <c r="AK39" s="1">
        <v>0.58611111111111114</v>
      </c>
      <c r="AL39" s="1">
        <v>0.58680555555555558</v>
      </c>
      <c r="AM39" s="1">
        <v>0.59236111111111112</v>
      </c>
      <c r="AN39" s="1">
        <v>0.59444444444444444</v>
      </c>
      <c r="AO39" s="1">
        <v>0.6</v>
      </c>
      <c r="AP39" s="1">
        <v>0.44166666666666665</v>
      </c>
      <c r="AQ39" s="1">
        <v>0.44722222222222219</v>
      </c>
      <c r="AR39" s="1">
        <v>0.6020833333333333</v>
      </c>
      <c r="AS39" s="1">
        <v>0.60763888888888895</v>
      </c>
      <c r="AT39" s="1">
        <v>0.60833333333333328</v>
      </c>
      <c r="AU39" s="1">
        <v>0.61388888888888882</v>
      </c>
      <c r="AV39" s="1">
        <v>0.61458333333333337</v>
      </c>
      <c r="AW39" s="1">
        <v>0.62013888888888891</v>
      </c>
      <c r="AX39" s="1">
        <v>0.62083333333333335</v>
      </c>
      <c r="AY39" s="1">
        <v>0.62638888888888888</v>
      </c>
      <c r="AZ39" s="1">
        <v>0.62777777777777777</v>
      </c>
      <c r="BA39" s="1">
        <v>0.6333333333333333</v>
      </c>
      <c r="BB39" s="1">
        <v>0.63402777777777775</v>
      </c>
      <c r="BC39" s="1">
        <v>0.63958333333333328</v>
      </c>
      <c r="BD39" s="1">
        <v>0.64097222222222217</v>
      </c>
      <c r="BE39" s="1">
        <v>0.64652777777777781</v>
      </c>
    </row>
    <row r="40" spans="1:57" x14ac:dyDescent="0.2">
      <c r="A40" s="2">
        <v>44912</v>
      </c>
    </row>
    <row r="41" spans="1:57" x14ac:dyDescent="0.2">
      <c r="A41" s="2">
        <v>44913</v>
      </c>
    </row>
    <row r="42" spans="1:57" x14ac:dyDescent="0.2">
      <c r="A42" s="2">
        <v>44914</v>
      </c>
      <c r="B42" s="1">
        <v>0.48333333333333334</v>
      </c>
      <c r="C42" s="1">
        <v>0.48888888888888887</v>
      </c>
      <c r="D42" s="1">
        <v>0.4909722222222222</v>
      </c>
      <c r="E42" s="1">
        <v>0.49652777777777773</v>
      </c>
      <c r="F42" s="1">
        <v>0.47638888888888892</v>
      </c>
      <c r="G42" s="1">
        <v>0.48194444444444445</v>
      </c>
      <c r="H42" s="1">
        <v>0.5</v>
      </c>
      <c r="I42" s="1">
        <v>0.50555555555555554</v>
      </c>
      <c r="J42" s="1">
        <v>0.50624999999999998</v>
      </c>
      <c r="K42" s="1">
        <v>0.51180555555555551</v>
      </c>
      <c r="L42" s="1">
        <v>0.30833333333333335</v>
      </c>
      <c r="M42" s="1">
        <v>0.31388888888888888</v>
      </c>
      <c r="N42" s="1">
        <v>0.51250000000000007</v>
      </c>
      <c r="O42" s="1">
        <v>0.5180555555555556</v>
      </c>
      <c r="P42" s="1">
        <v>0.51874999999999993</v>
      </c>
      <c r="Q42" s="1">
        <v>0.52430555555555558</v>
      </c>
      <c r="R42" s="1">
        <v>0.32847222222222222</v>
      </c>
      <c r="S42" s="1">
        <v>0.33402777777777781</v>
      </c>
      <c r="T42" s="1">
        <v>0.52500000000000002</v>
      </c>
      <c r="U42" s="1">
        <v>0.53055555555555556</v>
      </c>
      <c r="V42" s="1">
        <v>0.53194444444444444</v>
      </c>
      <c r="W42" s="1">
        <v>0.53749999999999998</v>
      </c>
      <c r="X42" s="1">
        <v>0.41111111111111115</v>
      </c>
      <c r="Y42" s="1">
        <v>0.41666666666666669</v>
      </c>
      <c r="Z42" s="1">
        <v>0.5395833333333333</v>
      </c>
      <c r="AA42" s="1">
        <v>0.54513888888888895</v>
      </c>
      <c r="AB42" s="1">
        <v>0.54583333333333328</v>
      </c>
      <c r="AC42" s="1">
        <v>0.55138888888888882</v>
      </c>
      <c r="AD42" s="1">
        <v>0.29444444444444445</v>
      </c>
      <c r="AE42" s="1">
        <v>0.3</v>
      </c>
      <c r="AF42" s="1">
        <v>0.3347222222222222</v>
      </c>
      <c r="AG42" s="1">
        <v>0.34027777777777773</v>
      </c>
      <c r="AH42" s="1">
        <v>0.34166666666666662</v>
      </c>
      <c r="AI42" s="1">
        <v>0.34722222222222227</v>
      </c>
      <c r="AJ42" s="1">
        <v>0.31527777777777777</v>
      </c>
      <c r="AK42" s="1">
        <v>0.32083333333333336</v>
      </c>
      <c r="AL42" s="1">
        <v>0.34791666666666665</v>
      </c>
      <c r="AM42" s="1">
        <v>0.35347222222222219</v>
      </c>
      <c r="AN42" s="1">
        <v>0.35555555555555557</v>
      </c>
      <c r="AO42" s="1">
        <v>0.3611111111111111</v>
      </c>
      <c r="AP42" s="1">
        <v>0.36249999999999999</v>
      </c>
      <c r="AQ42" s="1">
        <v>0.36805555555555558</v>
      </c>
      <c r="AR42" s="1">
        <v>0.3756944444444445</v>
      </c>
      <c r="AS42" s="1">
        <v>0.38125000000000003</v>
      </c>
      <c r="AT42" s="1">
        <v>0.38194444444444442</v>
      </c>
      <c r="AU42" s="1">
        <v>0.38750000000000001</v>
      </c>
      <c r="AV42" s="1">
        <v>0.30138888888888887</v>
      </c>
      <c r="AW42" s="1">
        <v>0.30694444444444441</v>
      </c>
      <c r="AX42" s="1">
        <v>0.38819444444444445</v>
      </c>
      <c r="AY42" s="1">
        <v>0.39374999999999999</v>
      </c>
      <c r="AZ42" s="1">
        <v>0.39513888888888887</v>
      </c>
      <c r="BA42" s="1">
        <v>0.40069444444444446</v>
      </c>
      <c r="BB42" s="1">
        <v>0.3215277777777778</v>
      </c>
      <c r="BC42" s="1">
        <v>0.32708333333333334</v>
      </c>
      <c r="BD42" s="1">
        <v>0.40486111111111112</v>
      </c>
      <c r="BE42" s="1">
        <v>0.41041666666666665</v>
      </c>
    </row>
    <row r="43" spans="1:57" x14ac:dyDescent="0.2">
      <c r="A43" s="2">
        <v>44915</v>
      </c>
    </row>
    <row r="44" spans="1:57" x14ac:dyDescent="0.2">
      <c r="A44" s="2">
        <v>44916</v>
      </c>
    </row>
    <row r="45" spans="1:57" x14ac:dyDescent="0.2">
      <c r="A45" s="2">
        <v>44917</v>
      </c>
      <c r="B45" s="1">
        <v>0.3979166666666667</v>
      </c>
      <c r="C45" s="1">
        <v>0.40347222222222223</v>
      </c>
      <c r="D45" s="1">
        <v>0.4055555555555555</v>
      </c>
      <c r="E45" s="1">
        <v>0.41111111111111115</v>
      </c>
      <c r="F45" s="1">
        <v>0.41319444444444442</v>
      </c>
      <c r="G45" s="1">
        <v>0.41875000000000001</v>
      </c>
      <c r="H45" s="1">
        <v>0.45694444444444443</v>
      </c>
      <c r="I45" s="1">
        <v>0.46249999999999997</v>
      </c>
      <c r="J45" s="1">
        <v>0.46319444444444446</v>
      </c>
      <c r="K45" s="1">
        <v>0.46875</v>
      </c>
      <c r="L45" s="1">
        <v>0.4694444444444445</v>
      </c>
      <c r="M45" s="1">
        <v>0.47500000000000003</v>
      </c>
      <c r="N45" s="1">
        <v>0.47638888888888892</v>
      </c>
      <c r="O45" s="1">
        <v>0.48194444444444445</v>
      </c>
      <c r="P45" s="1">
        <v>0.4826388888888889</v>
      </c>
      <c r="Q45" s="1">
        <v>0.48819444444444443</v>
      </c>
      <c r="R45" s="1">
        <v>0.48958333333333331</v>
      </c>
      <c r="S45" s="1">
        <v>0.49513888888888885</v>
      </c>
      <c r="T45" s="1">
        <v>0.49583333333333335</v>
      </c>
      <c r="U45" s="1">
        <v>0.50138888888888888</v>
      </c>
      <c r="V45" s="1">
        <v>0.50347222222222221</v>
      </c>
      <c r="W45" s="1">
        <v>0.50902777777777775</v>
      </c>
      <c r="X45" s="1">
        <v>0.51041666666666663</v>
      </c>
      <c r="Y45" s="1">
        <v>0.51597222222222217</v>
      </c>
      <c r="Z45" s="1">
        <v>0.52638888888888891</v>
      </c>
      <c r="AA45" s="1">
        <v>0.53194444444444444</v>
      </c>
      <c r="AB45" s="1">
        <v>0.53263888888888888</v>
      </c>
      <c r="AC45" s="1">
        <v>0.53819444444444442</v>
      </c>
      <c r="AD45" s="1">
        <v>0.53888888888888886</v>
      </c>
      <c r="AE45" s="1">
        <v>0.5444444444444444</v>
      </c>
      <c r="AF45" s="1">
        <v>0.54513888888888895</v>
      </c>
      <c r="AG45" s="1">
        <v>0.55069444444444449</v>
      </c>
      <c r="AH45" s="1">
        <v>0.55138888888888882</v>
      </c>
      <c r="AI45" s="1">
        <v>0.55694444444444446</v>
      </c>
      <c r="AJ45" s="1">
        <v>0.55833333333333335</v>
      </c>
      <c r="AK45" s="1">
        <v>0.56388888888888888</v>
      </c>
      <c r="AL45" s="1">
        <v>0.42777777777777781</v>
      </c>
      <c r="AM45" s="1">
        <v>0.43333333333333335</v>
      </c>
      <c r="AN45" s="1">
        <v>0.43472222222222223</v>
      </c>
      <c r="AO45" s="1">
        <v>0.44027777777777777</v>
      </c>
      <c r="AP45" s="1">
        <v>0.44166666666666665</v>
      </c>
      <c r="AQ45" s="1">
        <v>0.44722222222222219</v>
      </c>
      <c r="AR45" s="1">
        <v>0.56458333333333333</v>
      </c>
      <c r="AS45" s="1">
        <v>0.57013888888888886</v>
      </c>
      <c r="AT45" s="1">
        <v>0.5708333333333333</v>
      </c>
      <c r="AU45" s="1">
        <v>0.57638888888888895</v>
      </c>
      <c r="AV45" s="1">
        <v>0.57777777777777783</v>
      </c>
      <c r="AW45" s="1">
        <v>0.58333333333333337</v>
      </c>
      <c r="AX45" s="1">
        <v>0.58402777777777781</v>
      </c>
      <c r="AY45" s="1">
        <v>0.58958333333333335</v>
      </c>
      <c r="AZ45" s="1">
        <v>0.59097222222222223</v>
      </c>
      <c r="BA45" s="1">
        <v>0.59652777777777777</v>
      </c>
      <c r="BB45" s="1">
        <v>0.59722222222222221</v>
      </c>
      <c r="BC45" s="1">
        <v>0.60277777777777775</v>
      </c>
      <c r="BD45" s="1">
        <v>0.60347222222222219</v>
      </c>
      <c r="BE45" s="1">
        <v>0.60902777777777783</v>
      </c>
    </row>
    <row r="46" spans="1:57" x14ac:dyDescent="0.2">
      <c r="A46" s="2">
        <v>44918</v>
      </c>
    </row>
    <row r="47" spans="1:57" x14ac:dyDescent="0.2">
      <c r="A47" s="2">
        <v>44919</v>
      </c>
    </row>
    <row r="48" spans="1:57" x14ac:dyDescent="0.2">
      <c r="A48" s="2">
        <v>44920</v>
      </c>
    </row>
    <row r="49" spans="1:57" x14ac:dyDescent="0.2">
      <c r="A49" s="2">
        <v>44921</v>
      </c>
      <c r="B49" s="1">
        <v>0.45902777777777781</v>
      </c>
      <c r="C49" s="1">
        <v>0.46458333333333335</v>
      </c>
      <c r="D49" s="1">
        <v>0.4680555555555555</v>
      </c>
      <c r="E49" s="1">
        <v>0.47361111111111115</v>
      </c>
      <c r="F49" s="1">
        <v>0.47500000000000003</v>
      </c>
      <c r="G49" s="1">
        <v>0.48055555555555557</v>
      </c>
      <c r="H49" s="1">
        <v>0.53333333333333333</v>
      </c>
      <c r="I49" s="1">
        <v>0.53888888888888886</v>
      </c>
      <c r="J49" s="1">
        <v>0.5395833333333333</v>
      </c>
      <c r="K49" s="1">
        <v>0.54513888888888895</v>
      </c>
      <c r="L49" s="1">
        <v>0.54583333333333328</v>
      </c>
      <c r="M49" s="1">
        <v>0.55138888888888882</v>
      </c>
      <c r="N49" s="1">
        <v>0.56527777777777777</v>
      </c>
      <c r="O49" s="1">
        <v>0.5708333333333333</v>
      </c>
      <c r="P49" s="1">
        <v>0.57152777777777775</v>
      </c>
      <c r="Q49" s="1">
        <v>0.57708333333333328</v>
      </c>
      <c r="R49" s="1">
        <v>0.57847222222222217</v>
      </c>
      <c r="S49" s="1">
        <v>0.58402777777777781</v>
      </c>
      <c r="T49" s="1">
        <v>0.58472222222222225</v>
      </c>
      <c r="U49" s="1">
        <v>0.59027777777777779</v>
      </c>
      <c r="V49" s="1">
        <v>0.59097222222222223</v>
      </c>
      <c r="W49" s="1">
        <v>0.59652777777777777</v>
      </c>
      <c r="X49" s="1">
        <v>0.59791666666666665</v>
      </c>
      <c r="Y49" s="1">
        <v>0.60347222222222219</v>
      </c>
      <c r="Z49" s="1">
        <v>0.60833333333333328</v>
      </c>
      <c r="AA49" s="1">
        <v>0.61388888888888882</v>
      </c>
      <c r="AB49" s="1">
        <v>0.61458333333333337</v>
      </c>
      <c r="AC49" s="1">
        <v>0.62013888888888891</v>
      </c>
      <c r="AD49" s="1">
        <v>0.62083333333333335</v>
      </c>
      <c r="AE49" s="1">
        <v>0.62638888888888888</v>
      </c>
      <c r="AF49" s="1">
        <v>0.62708333333333333</v>
      </c>
      <c r="AG49" s="1">
        <v>0.63263888888888886</v>
      </c>
      <c r="AH49" s="1">
        <v>0.63402777777777775</v>
      </c>
      <c r="AI49" s="1">
        <v>0.63958333333333328</v>
      </c>
      <c r="AJ49" s="1">
        <v>0.64027777777777783</v>
      </c>
      <c r="AK49" s="1">
        <v>0.64583333333333337</v>
      </c>
      <c r="AL49" s="1">
        <v>0.4375</v>
      </c>
      <c r="AM49" s="1">
        <v>0.44305555555555554</v>
      </c>
      <c r="AN49" s="1">
        <v>0.44513888888888892</v>
      </c>
      <c r="AO49" s="1">
        <v>0.45069444444444445</v>
      </c>
      <c r="AP49" s="1">
        <v>0.45277777777777778</v>
      </c>
      <c r="AQ49" s="1">
        <v>0.45833333333333331</v>
      </c>
      <c r="AR49" s="1">
        <v>0.48541666666666666</v>
      </c>
      <c r="AS49" s="1">
        <v>0.4909722222222222</v>
      </c>
      <c r="AT49" s="1">
        <v>0.49236111111111108</v>
      </c>
      <c r="AU49" s="1">
        <v>0.49791666666666662</v>
      </c>
      <c r="AV49" s="1">
        <v>0.4993055555555555</v>
      </c>
      <c r="AW49" s="1">
        <v>0.50486111111111109</v>
      </c>
      <c r="AX49" s="1">
        <v>0.50624999999999998</v>
      </c>
      <c r="AY49" s="1">
        <v>0.51180555555555551</v>
      </c>
      <c r="AZ49" s="1">
        <v>0.51250000000000007</v>
      </c>
      <c r="BA49" s="1">
        <v>0.5180555555555556</v>
      </c>
      <c r="BB49" s="1">
        <v>0.51944444444444449</v>
      </c>
      <c r="BC49" s="1">
        <v>0.52500000000000002</v>
      </c>
      <c r="BD49" s="1">
        <v>0.52638888888888891</v>
      </c>
      <c r="BE49" s="1">
        <v>0.53194444444444444</v>
      </c>
    </row>
    <row r="50" spans="1:57" x14ac:dyDescent="0.2">
      <c r="A50" s="2">
        <v>44922</v>
      </c>
    </row>
    <row r="51" spans="1:57" x14ac:dyDescent="0.2">
      <c r="A51" s="2">
        <v>44923</v>
      </c>
    </row>
    <row r="52" spans="1:57" x14ac:dyDescent="0.2">
      <c r="A52" s="2">
        <v>44924</v>
      </c>
    </row>
    <row r="53" spans="1:57" x14ac:dyDescent="0.2">
      <c r="A53" s="2">
        <v>44925</v>
      </c>
    </row>
    <row r="54" spans="1:57" x14ac:dyDescent="0.2">
      <c r="A54" s="2">
        <v>44926</v>
      </c>
    </row>
    <row r="55" spans="1:57" x14ac:dyDescent="0.2">
      <c r="A55" s="2">
        <v>44927</v>
      </c>
    </row>
    <row r="56" spans="1:57" x14ac:dyDescent="0.2">
      <c r="A56" s="2">
        <v>44928</v>
      </c>
      <c r="B56" s="1">
        <v>0.50972222222222219</v>
      </c>
      <c r="C56" s="1">
        <v>0.51527777777777783</v>
      </c>
      <c r="D56" s="1">
        <v>0.51736111111111105</v>
      </c>
      <c r="E56" s="1">
        <v>0.5229166666666667</v>
      </c>
      <c r="F56" s="1">
        <v>0.52430555555555558</v>
      </c>
      <c r="G56" s="1">
        <v>0.52986111111111112</v>
      </c>
      <c r="H56" s="1">
        <v>0.37847222222222227</v>
      </c>
      <c r="I56" s="1">
        <v>0.3840277777777778</v>
      </c>
      <c r="J56" s="1">
        <v>0.38541666666666669</v>
      </c>
      <c r="K56" s="1">
        <v>0.39097222222222222</v>
      </c>
      <c r="L56" s="1">
        <v>0.3923611111111111</v>
      </c>
      <c r="M56" s="1">
        <v>0.3979166666666667</v>
      </c>
      <c r="N56" s="1">
        <v>0.39930555555555558</v>
      </c>
      <c r="O56" s="1">
        <v>0.40486111111111112</v>
      </c>
      <c r="P56" s="1">
        <v>0.4055555555555555</v>
      </c>
      <c r="Q56" s="1">
        <v>0.41111111111111115</v>
      </c>
      <c r="R56" s="1">
        <v>0.41250000000000003</v>
      </c>
      <c r="S56" s="1">
        <v>0.41805555555555557</v>
      </c>
      <c r="T56" s="1">
        <v>0.55069444444444449</v>
      </c>
      <c r="U56" s="1">
        <v>0.55625000000000002</v>
      </c>
      <c r="V56" s="1">
        <v>0.53333333333333333</v>
      </c>
      <c r="W56" s="1">
        <v>0.53888888888888886</v>
      </c>
      <c r="X56" s="1">
        <v>0.54027777777777775</v>
      </c>
      <c r="Y56" s="1">
        <v>0.54583333333333328</v>
      </c>
      <c r="Z56" s="1">
        <v>0.42291666666666666</v>
      </c>
      <c r="AA56" s="1">
        <v>0.4284722222222222</v>
      </c>
      <c r="AB56" s="1">
        <v>0.42986111111111108</v>
      </c>
      <c r="AC56" s="1">
        <v>0.43541666666666662</v>
      </c>
      <c r="AD56" s="1">
        <v>0.43611111111111112</v>
      </c>
      <c r="AE56" s="1">
        <v>0.44166666666666665</v>
      </c>
      <c r="AF56" s="1">
        <v>0.44236111111111115</v>
      </c>
      <c r="AG56" s="1">
        <v>0.44791666666666669</v>
      </c>
      <c r="AH56" s="1">
        <v>0.44861111111111113</v>
      </c>
      <c r="AI56" s="1">
        <v>0.45416666666666666</v>
      </c>
      <c r="AJ56" s="1">
        <v>0.4548611111111111</v>
      </c>
      <c r="AK56" s="1">
        <v>0.4604166666666667</v>
      </c>
      <c r="AL56" s="1">
        <v>0.55763888888888891</v>
      </c>
      <c r="AM56" s="1">
        <v>0.56319444444444444</v>
      </c>
      <c r="AN56" s="1">
        <v>0.56527777777777777</v>
      </c>
      <c r="AO56" s="1">
        <v>0.5708333333333333</v>
      </c>
      <c r="AP56" s="1">
        <v>0.57222222222222219</v>
      </c>
      <c r="AQ56" s="1">
        <v>0.57777777777777783</v>
      </c>
      <c r="AR56" s="1">
        <v>0.46458333333333335</v>
      </c>
      <c r="AS56" s="1">
        <v>0.47013888888888888</v>
      </c>
      <c r="AT56" s="1">
        <v>0.47152777777777777</v>
      </c>
      <c r="AU56" s="1">
        <v>0.4770833333333333</v>
      </c>
      <c r="AV56" s="1">
        <v>0.4777777777777778</v>
      </c>
      <c r="AW56" s="1">
        <v>0.48333333333333334</v>
      </c>
      <c r="AX56" s="1">
        <v>0.48402777777777778</v>
      </c>
      <c r="AY56" s="1">
        <v>0.48958333333333331</v>
      </c>
      <c r="AZ56" s="1">
        <v>0.49027777777777781</v>
      </c>
      <c r="BA56" s="1">
        <v>0.49583333333333335</v>
      </c>
      <c r="BB56" s="1">
        <v>0.49652777777777773</v>
      </c>
      <c r="BC56" s="1">
        <v>0.50208333333333333</v>
      </c>
      <c r="BD56" s="1">
        <v>0.50277777777777777</v>
      </c>
      <c r="BE56" s="1">
        <v>0.5083333333333333</v>
      </c>
    </row>
    <row r="57" spans="1:57" x14ac:dyDescent="0.2">
      <c r="A57" s="2">
        <v>44929</v>
      </c>
    </row>
    <row r="58" spans="1:57" x14ac:dyDescent="0.2">
      <c r="A58" s="2">
        <v>44930</v>
      </c>
    </row>
    <row r="59" spans="1:57" x14ac:dyDescent="0.2">
      <c r="A59" s="2">
        <v>44931</v>
      </c>
    </row>
    <row r="60" spans="1:57" x14ac:dyDescent="0.2">
      <c r="A60" s="2">
        <v>44932</v>
      </c>
    </row>
    <row r="61" spans="1:57" x14ac:dyDescent="0.2">
      <c r="A61" s="2">
        <v>44933</v>
      </c>
    </row>
    <row r="62" spans="1:57" x14ac:dyDescent="0.2">
      <c r="A62" s="2">
        <v>44934</v>
      </c>
    </row>
    <row r="63" spans="1:57" x14ac:dyDescent="0.2">
      <c r="A63" s="2">
        <v>44935</v>
      </c>
      <c r="B63" s="1">
        <v>0.43472222222222223</v>
      </c>
      <c r="C63" s="1">
        <v>0.44027777777777777</v>
      </c>
      <c r="D63" s="1">
        <v>0.44166666666666665</v>
      </c>
      <c r="E63" s="1">
        <v>0.44722222222222219</v>
      </c>
      <c r="F63" s="1">
        <v>0.42777777777777781</v>
      </c>
      <c r="G63" s="1">
        <v>0.43333333333333335</v>
      </c>
      <c r="H63" s="1">
        <v>0.4513888888888889</v>
      </c>
      <c r="I63" s="1">
        <v>0.45694444444444443</v>
      </c>
      <c r="J63" s="1">
        <v>0.45833333333333331</v>
      </c>
      <c r="K63" s="1">
        <v>0.46388888888888885</v>
      </c>
      <c r="L63" s="1">
        <v>0.46458333333333335</v>
      </c>
      <c r="M63" s="1">
        <v>0.47013888888888888</v>
      </c>
      <c r="N63" s="1">
        <v>0.47152777777777777</v>
      </c>
      <c r="O63" s="1">
        <v>0.4770833333333333</v>
      </c>
      <c r="P63" s="1">
        <v>0.4777777777777778</v>
      </c>
      <c r="Q63" s="1">
        <v>0.48333333333333334</v>
      </c>
      <c r="R63" s="1">
        <v>0.48472222222222222</v>
      </c>
      <c r="S63" s="1">
        <v>0.49027777777777781</v>
      </c>
      <c r="T63" s="1">
        <v>0.4916666666666667</v>
      </c>
      <c r="U63" s="1">
        <v>0.49722222222222223</v>
      </c>
      <c r="V63" s="1">
        <v>0.49861111111111112</v>
      </c>
      <c r="W63" s="1">
        <v>0.50416666666666665</v>
      </c>
      <c r="X63" s="1">
        <v>0.50624999999999998</v>
      </c>
      <c r="Y63" s="1">
        <v>0.51180555555555551</v>
      </c>
      <c r="Z63" s="1">
        <v>0.54999999999999993</v>
      </c>
      <c r="AA63" s="1">
        <v>0.55555555555555558</v>
      </c>
      <c r="AB63" s="1">
        <v>0.55625000000000002</v>
      </c>
      <c r="AC63" s="1">
        <v>0.56180555555555556</v>
      </c>
      <c r="AD63" s="1">
        <v>0.5625</v>
      </c>
      <c r="AE63" s="1">
        <v>0.56805555555555554</v>
      </c>
      <c r="AF63" s="1">
        <v>0.57013888888888886</v>
      </c>
      <c r="AG63" s="1">
        <v>0.5756944444444444</v>
      </c>
      <c r="AH63" s="1">
        <v>0.57777777777777783</v>
      </c>
      <c r="AI63" s="1">
        <v>0.58194444444444449</v>
      </c>
      <c r="AJ63" s="1">
        <v>0.58263888888888882</v>
      </c>
      <c r="AK63" s="1">
        <v>0.58819444444444446</v>
      </c>
      <c r="AL63" s="1">
        <v>0.52152777777777781</v>
      </c>
      <c r="AM63" s="1">
        <v>0.52708333333333335</v>
      </c>
      <c r="AN63" s="1">
        <v>0.52847222222222223</v>
      </c>
      <c r="AO63" s="1">
        <v>0.53402777777777777</v>
      </c>
      <c r="AP63" s="1">
        <v>0.53541666666666665</v>
      </c>
      <c r="AQ63" s="1">
        <v>0.54097222222222219</v>
      </c>
      <c r="AR63" s="1">
        <v>0.58888888888888891</v>
      </c>
      <c r="AS63" s="1">
        <v>0.59444444444444444</v>
      </c>
      <c r="AT63" s="1">
        <v>0.59513888888888888</v>
      </c>
      <c r="AU63" s="1">
        <v>0.60069444444444442</v>
      </c>
      <c r="AV63" s="1">
        <v>0.60138888888888886</v>
      </c>
      <c r="AW63" s="1">
        <v>0.6069444444444444</v>
      </c>
      <c r="AX63" s="1">
        <v>0.60763888888888895</v>
      </c>
      <c r="AY63" s="1">
        <v>0.61319444444444449</v>
      </c>
      <c r="AZ63" s="1">
        <v>0.61388888888888882</v>
      </c>
      <c r="BA63" s="1">
        <v>0.61944444444444446</v>
      </c>
      <c r="BB63" s="1">
        <v>0.62083333333333335</v>
      </c>
      <c r="BC63" s="1">
        <v>0.62638888888888888</v>
      </c>
      <c r="BD63" s="1">
        <v>0.62708333333333333</v>
      </c>
      <c r="BE63" s="1">
        <v>0.63263888888888886</v>
      </c>
    </row>
    <row r="64" spans="1:57" x14ac:dyDescent="0.2">
      <c r="A64" s="2">
        <v>44936</v>
      </c>
    </row>
    <row r="65" spans="1:57" x14ac:dyDescent="0.2">
      <c r="A65" s="2">
        <v>44937</v>
      </c>
    </row>
    <row r="66" spans="1:57" x14ac:dyDescent="0.2">
      <c r="A66" s="2">
        <v>44938</v>
      </c>
    </row>
    <row r="67" spans="1:57" x14ac:dyDescent="0.2">
      <c r="A67" s="2">
        <v>44939</v>
      </c>
    </row>
    <row r="68" spans="1:57" x14ac:dyDescent="0.2">
      <c r="A68" s="2">
        <v>44940</v>
      </c>
    </row>
    <row r="69" spans="1:57" x14ac:dyDescent="0.2">
      <c r="A69" s="2">
        <v>44941</v>
      </c>
    </row>
    <row r="70" spans="1:57" x14ac:dyDescent="0.2">
      <c r="A70" s="2">
        <v>44942</v>
      </c>
      <c r="B70" s="1">
        <v>0.56944444444444442</v>
      </c>
      <c r="C70" s="1">
        <v>0.57500000000000007</v>
      </c>
      <c r="D70" s="1">
        <v>0.59652777777777777</v>
      </c>
      <c r="E70" s="1">
        <v>0.6020833333333333</v>
      </c>
      <c r="F70" s="1">
        <v>0.60416666666666663</v>
      </c>
      <c r="G70" s="1">
        <v>0.60972222222222217</v>
      </c>
      <c r="H70" s="1">
        <v>0.43888888888888888</v>
      </c>
      <c r="I70" s="1">
        <v>0.44444444444444442</v>
      </c>
      <c r="J70" s="1">
        <v>0.44513888888888892</v>
      </c>
      <c r="K70" s="1">
        <v>0.45069444444444445</v>
      </c>
      <c r="L70" s="1">
        <v>0.4513888888888889</v>
      </c>
      <c r="M70" s="1">
        <v>0.45694444444444443</v>
      </c>
      <c r="N70" s="1">
        <v>0.45833333333333331</v>
      </c>
      <c r="O70" s="1">
        <v>0.46388888888888885</v>
      </c>
      <c r="P70" s="1">
        <v>0.46458333333333335</v>
      </c>
      <c r="Q70" s="1">
        <v>0.47013888888888888</v>
      </c>
      <c r="R70" s="1">
        <v>0.47083333333333338</v>
      </c>
      <c r="S70" s="1">
        <v>0.47638888888888892</v>
      </c>
      <c r="T70" s="1">
        <v>0.58402777777777781</v>
      </c>
      <c r="U70" s="1">
        <v>0.58958333333333335</v>
      </c>
      <c r="V70" s="1">
        <v>0.62638888888888888</v>
      </c>
      <c r="W70" s="1">
        <v>0.63194444444444442</v>
      </c>
      <c r="X70" s="1">
        <v>0.63263888888888886</v>
      </c>
      <c r="Y70" s="1">
        <v>0.6381944444444444</v>
      </c>
      <c r="Z70" s="1">
        <v>0.4770833333333333</v>
      </c>
      <c r="AA70" s="1">
        <v>0.4826388888888889</v>
      </c>
      <c r="AB70" s="1">
        <v>0.48333333333333334</v>
      </c>
      <c r="AC70" s="1">
        <v>0.48888888888888887</v>
      </c>
      <c r="AD70" s="1">
        <v>0.48958333333333331</v>
      </c>
      <c r="AE70" s="1">
        <v>0.49513888888888885</v>
      </c>
      <c r="AF70" s="1">
        <v>0.49583333333333335</v>
      </c>
      <c r="AG70" s="1">
        <v>0.50138888888888888</v>
      </c>
      <c r="AH70" s="1">
        <v>0.50208333333333333</v>
      </c>
      <c r="AI70" s="1">
        <v>0.50763888888888886</v>
      </c>
      <c r="AJ70" s="1">
        <v>0.5083333333333333</v>
      </c>
      <c r="AK70" s="1">
        <v>0.51388888888888895</v>
      </c>
      <c r="AL70" s="1">
        <v>0.6118055555555556</v>
      </c>
      <c r="AM70" s="1">
        <v>0.61736111111111114</v>
      </c>
      <c r="AN70" s="1">
        <v>0.57708333333333328</v>
      </c>
      <c r="AO70" s="1">
        <v>0.58263888888888882</v>
      </c>
      <c r="AP70" s="1">
        <v>0.62013888888888891</v>
      </c>
      <c r="AQ70" s="1">
        <v>0.62569444444444444</v>
      </c>
      <c r="AR70" s="1">
        <v>0.51458333333333328</v>
      </c>
      <c r="AS70" s="1">
        <v>0.52013888888888882</v>
      </c>
      <c r="AT70" s="1">
        <v>0.52083333333333337</v>
      </c>
      <c r="AU70" s="1">
        <v>0.52638888888888891</v>
      </c>
      <c r="AV70" s="1">
        <v>0.52708333333333335</v>
      </c>
      <c r="AW70" s="1">
        <v>0.53263888888888888</v>
      </c>
      <c r="AX70" s="1">
        <v>0.53402777777777777</v>
      </c>
      <c r="AY70" s="1">
        <v>0.5395833333333333</v>
      </c>
      <c r="AZ70" s="1">
        <v>0.54097222222222219</v>
      </c>
      <c r="BA70" s="1">
        <v>0.54652777777777783</v>
      </c>
      <c r="BB70" s="1">
        <v>0.54791666666666672</v>
      </c>
      <c r="BC70" s="1">
        <v>0.55347222222222225</v>
      </c>
      <c r="BD70" s="1">
        <v>0.55555555555555558</v>
      </c>
      <c r="BE70" s="1">
        <v>0.56111111111111112</v>
      </c>
    </row>
    <row r="71" spans="1:57" x14ac:dyDescent="0.2">
      <c r="A71" s="2">
        <v>44943</v>
      </c>
    </row>
    <row r="72" spans="1:57" x14ac:dyDescent="0.2">
      <c r="A72" s="2">
        <v>44944</v>
      </c>
    </row>
    <row r="73" spans="1:57" x14ac:dyDescent="0.2">
      <c r="A73" s="2">
        <v>44945</v>
      </c>
    </row>
    <row r="74" spans="1:57" x14ac:dyDescent="0.2">
      <c r="A74" s="2">
        <v>44946</v>
      </c>
    </row>
    <row r="75" spans="1:57" x14ac:dyDescent="0.2">
      <c r="A75" s="2">
        <v>44947</v>
      </c>
    </row>
    <row r="76" spans="1:57" x14ac:dyDescent="0.2">
      <c r="A76" s="2">
        <v>44948</v>
      </c>
      <c r="B76" s="1">
        <v>0.45694444444444443</v>
      </c>
      <c r="C76" s="1">
        <v>0.46249999999999997</v>
      </c>
      <c r="D76" s="1">
        <v>0.44930555555555557</v>
      </c>
      <c r="E76" s="1">
        <v>0.4548611111111111</v>
      </c>
      <c r="F76" s="1">
        <v>0.46458333333333335</v>
      </c>
      <c r="G76" s="1">
        <v>0.4694444444444445</v>
      </c>
      <c r="H76" s="1">
        <v>0.44305555555555554</v>
      </c>
      <c r="I76" s="1">
        <v>0.44861111111111113</v>
      </c>
      <c r="J76" s="1">
        <v>0.47847222222222219</v>
      </c>
      <c r="K76" s="1">
        <v>0.48402777777777778</v>
      </c>
      <c r="L76" s="1">
        <v>0.48472222222222222</v>
      </c>
      <c r="M76" s="1">
        <v>0.49027777777777781</v>
      </c>
      <c r="N76" s="1">
        <v>0.4909722222222222</v>
      </c>
      <c r="O76" s="1">
        <v>0.49652777777777773</v>
      </c>
      <c r="P76" s="1">
        <v>0.49722222222222223</v>
      </c>
      <c r="Q76" s="1">
        <v>0.50277777777777777</v>
      </c>
      <c r="R76" s="1">
        <v>0.50416666666666665</v>
      </c>
      <c r="S76" s="1">
        <v>0.50972222222222219</v>
      </c>
      <c r="T76" s="1">
        <v>0.51111111111111118</v>
      </c>
      <c r="U76" s="1">
        <v>0.51666666666666672</v>
      </c>
      <c r="V76" s="1">
        <v>0.5180555555555556</v>
      </c>
      <c r="W76" s="1">
        <v>0.52361111111111114</v>
      </c>
      <c r="X76" s="1">
        <v>0.52500000000000002</v>
      </c>
      <c r="Y76" s="1">
        <v>0.53055555555555556</v>
      </c>
      <c r="Z76" s="1">
        <v>0.53125</v>
      </c>
      <c r="AA76" s="1">
        <v>0.53680555555555554</v>
      </c>
      <c r="AB76" s="1">
        <v>0.53749999999999998</v>
      </c>
      <c r="AC76" s="1">
        <v>0.54305555555555551</v>
      </c>
      <c r="AD76" s="1">
        <v>0.54375000000000007</v>
      </c>
      <c r="AE76" s="1">
        <v>0.5493055555555556</v>
      </c>
      <c r="AF76" s="1">
        <v>0.54999999999999993</v>
      </c>
      <c r="AG76" s="1">
        <v>0.55555555555555558</v>
      </c>
      <c r="AH76" s="1">
        <v>0.55625000000000002</v>
      </c>
      <c r="AI76" s="1">
        <v>0.56180555555555556</v>
      </c>
      <c r="AJ76" s="1">
        <v>0.5625</v>
      </c>
      <c r="AK76" s="1">
        <v>0.56805555555555554</v>
      </c>
      <c r="AL76" s="1">
        <v>0.4284722222222222</v>
      </c>
      <c r="AM76" s="1">
        <v>0.43402777777777773</v>
      </c>
      <c r="AN76" s="1">
        <v>0.43611111111111112</v>
      </c>
      <c r="AO76" s="1">
        <v>0.44166666666666665</v>
      </c>
      <c r="AP76" s="1">
        <v>0.42222222222222222</v>
      </c>
      <c r="AQ76" s="1">
        <v>0.42777777777777781</v>
      </c>
      <c r="AR76" s="1">
        <v>0.56874999999999998</v>
      </c>
      <c r="AS76" s="1">
        <v>0.57430555555555551</v>
      </c>
      <c r="AT76" s="1">
        <v>0.57500000000000007</v>
      </c>
      <c r="AU76" s="1">
        <v>0.5805555555555556</v>
      </c>
      <c r="AV76" s="1">
        <v>0.58124999999999993</v>
      </c>
      <c r="AW76" s="1">
        <v>0.58680555555555558</v>
      </c>
      <c r="AX76" s="1">
        <v>0.58750000000000002</v>
      </c>
      <c r="AY76" s="1">
        <v>0.59305555555555556</v>
      </c>
      <c r="AZ76" s="1">
        <v>0.59375</v>
      </c>
      <c r="BA76" s="1">
        <v>0.59930555555555554</v>
      </c>
      <c r="BB76" s="1">
        <v>0.6</v>
      </c>
      <c r="BC76" s="1">
        <v>0.60555555555555551</v>
      </c>
      <c r="BD76" s="1">
        <v>0.60625000000000007</v>
      </c>
      <c r="BE76" s="1">
        <v>0.6118055555555556</v>
      </c>
    </row>
    <row r="77" spans="1:57" x14ac:dyDescent="0.2">
      <c r="A77" s="2">
        <v>44949</v>
      </c>
    </row>
    <row r="78" spans="1:57" x14ac:dyDescent="0.2">
      <c r="A78" s="2">
        <v>44950</v>
      </c>
    </row>
    <row r="79" spans="1:57" x14ac:dyDescent="0.2">
      <c r="A79" s="2">
        <v>44951</v>
      </c>
    </row>
    <row r="80" spans="1:57" x14ac:dyDescent="0.2">
      <c r="A80" s="2">
        <v>44952</v>
      </c>
    </row>
    <row r="81" spans="1:57" x14ac:dyDescent="0.2">
      <c r="A81" s="2">
        <v>44953</v>
      </c>
    </row>
    <row r="82" spans="1:57" x14ac:dyDescent="0.2">
      <c r="A82" s="2">
        <v>44954</v>
      </c>
    </row>
    <row r="83" spans="1:57" x14ac:dyDescent="0.2">
      <c r="A83" s="2">
        <v>44955</v>
      </c>
    </row>
    <row r="84" spans="1:57" x14ac:dyDescent="0.2">
      <c r="A84" s="2">
        <v>44956</v>
      </c>
    </row>
    <row r="85" spans="1:57" x14ac:dyDescent="0.2">
      <c r="A85" s="2">
        <v>44957</v>
      </c>
    </row>
    <row r="86" spans="1:57" x14ac:dyDescent="0.2">
      <c r="A86" s="2">
        <v>44958</v>
      </c>
    </row>
    <row r="87" spans="1:57" x14ac:dyDescent="0.2">
      <c r="A87" s="2">
        <v>44959</v>
      </c>
    </row>
    <row r="88" spans="1:57" x14ac:dyDescent="0.2">
      <c r="A88" s="2">
        <v>44960</v>
      </c>
    </row>
    <row r="89" spans="1:57" x14ac:dyDescent="0.2">
      <c r="A89" s="2">
        <v>44961</v>
      </c>
    </row>
    <row r="90" spans="1:57" x14ac:dyDescent="0.2">
      <c r="A90" s="2">
        <v>44962</v>
      </c>
    </row>
    <row r="91" spans="1:57" x14ac:dyDescent="0.2">
      <c r="A91" s="2">
        <v>44963</v>
      </c>
    </row>
    <row r="92" spans="1:57" x14ac:dyDescent="0.2">
      <c r="A92" s="2">
        <v>44964</v>
      </c>
      <c r="B92" s="1">
        <v>0.45902777777777781</v>
      </c>
      <c r="C92" s="1">
        <v>0.46458333333333335</v>
      </c>
      <c r="D92" s="1">
        <v>0.46666666666666662</v>
      </c>
      <c r="E92" s="1">
        <v>0.47222222222222227</v>
      </c>
      <c r="F92" s="1">
        <v>0.47361111111111115</v>
      </c>
      <c r="G92" s="1">
        <v>0.47847222222222219</v>
      </c>
      <c r="H92" s="1">
        <v>0.43124999999999997</v>
      </c>
      <c r="I92" s="1">
        <v>0.4368055555555555</v>
      </c>
      <c r="J92" s="1">
        <v>0.4375</v>
      </c>
      <c r="K92" s="1">
        <v>0.44305555555555554</v>
      </c>
      <c r="L92" s="1">
        <v>0.44444444444444442</v>
      </c>
      <c r="M92" s="1">
        <v>0.45</v>
      </c>
      <c r="N92" s="1">
        <v>0.51666666666666672</v>
      </c>
      <c r="O92" s="1">
        <v>0.52222222222222225</v>
      </c>
      <c r="P92" s="1">
        <v>0.52361111111111114</v>
      </c>
      <c r="Q92" s="1">
        <v>0.52916666666666667</v>
      </c>
      <c r="R92" s="1">
        <v>0.53055555555555556</v>
      </c>
      <c r="S92" s="1">
        <v>0.53611111111111109</v>
      </c>
      <c r="T92" s="1">
        <v>0.47986111111111113</v>
      </c>
      <c r="U92" s="1">
        <v>0.48541666666666666</v>
      </c>
      <c r="V92" s="1">
        <v>0.48749999999999999</v>
      </c>
      <c r="W92" s="1">
        <v>0.49305555555555558</v>
      </c>
      <c r="X92" s="1">
        <v>0.49513888888888885</v>
      </c>
      <c r="Y92" s="1">
        <v>0.50069444444444444</v>
      </c>
      <c r="Z92" s="1">
        <v>0.53749999999999998</v>
      </c>
      <c r="AA92" s="1">
        <v>0.54305555555555551</v>
      </c>
      <c r="AB92" s="1">
        <v>0.54375000000000007</v>
      </c>
      <c r="AC92" s="1">
        <v>0.5493055555555556</v>
      </c>
      <c r="AD92" s="1">
        <v>0.54999999999999993</v>
      </c>
      <c r="AE92" s="1">
        <v>0.55555555555555558</v>
      </c>
      <c r="AF92" s="1">
        <v>0.55625000000000002</v>
      </c>
      <c r="AG92" s="1">
        <v>0.56180555555555556</v>
      </c>
      <c r="AH92" s="1">
        <v>0.5625</v>
      </c>
      <c r="AI92" s="1">
        <v>0.56805555555555554</v>
      </c>
      <c r="AJ92" s="1">
        <v>0.56944444444444442</v>
      </c>
      <c r="AK92" s="1">
        <v>0.57500000000000007</v>
      </c>
      <c r="AL92" s="1">
        <v>0.4513888888888889</v>
      </c>
      <c r="AM92" s="1">
        <v>0.45694444444444443</v>
      </c>
      <c r="AN92" s="1">
        <v>0.50277777777777777</v>
      </c>
      <c r="AO92" s="1">
        <v>0.5083333333333333</v>
      </c>
      <c r="AP92" s="1">
        <v>0.50972222222222219</v>
      </c>
      <c r="AQ92" s="1">
        <v>0.51527777777777783</v>
      </c>
      <c r="AR92" s="1">
        <v>0.5756944444444444</v>
      </c>
      <c r="AS92" s="1">
        <v>0.58124999999999993</v>
      </c>
      <c r="AT92" s="1">
        <v>0.58263888888888882</v>
      </c>
      <c r="AU92" s="1">
        <v>0.58819444444444446</v>
      </c>
      <c r="AV92" s="1">
        <v>0.58958333333333335</v>
      </c>
      <c r="AW92" s="1">
        <v>0.59513888888888888</v>
      </c>
      <c r="AX92" s="1">
        <v>0.59583333333333333</v>
      </c>
      <c r="AY92" s="1">
        <v>0.60138888888888886</v>
      </c>
      <c r="AZ92" s="1">
        <v>0.6020833333333333</v>
      </c>
      <c r="BA92" s="1">
        <v>0.60763888888888895</v>
      </c>
      <c r="BB92" s="1">
        <v>0.60833333333333328</v>
      </c>
      <c r="BC92" s="1">
        <v>0.61388888888888882</v>
      </c>
      <c r="BD92" s="1">
        <v>0.42499999999999999</v>
      </c>
      <c r="BE92" s="1">
        <v>0.43055555555555558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3067-5310-6442-9E0C-D7CD5631E595}">
  <dimension ref="A1:L63"/>
  <sheetViews>
    <sheetView topLeftCell="A19" workbookViewId="0">
      <selection activeCell="G55" sqref="G55"/>
    </sheetView>
  </sheetViews>
  <sheetFormatPr baseColWidth="10" defaultRowHeight="16" x14ac:dyDescent="0.2"/>
  <cols>
    <col min="7" max="7" width="32.1640625" customWidth="1"/>
    <col min="8" max="8" width="32.33203125" customWidth="1"/>
  </cols>
  <sheetData>
    <row r="1" spans="1:12" x14ac:dyDescent="0.2">
      <c r="A1" t="s">
        <v>87</v>
      </c>
      <c r="B1" t="s">
        <v>0</v>
      </c>
      <c r="C1" t="s">
        <v>103</v>
      </c>
      <c r="D1" t="s">
        <v>104</v>
      </c>
      <c r="E1" t="s">
        <v>108</v>
      </c>
      <c r="F1" t="s">
        <v>88</v>
      </c>
      <c r="G1" t="s">
        <v>109</v>
      </c>
      <c r="H1" t="s">
        <v>110</v>
      </c>
    </row>
    <row r="2" spans="1:12" x14ac:dyDescent="0.2">
      <c r="A2">
        <v>1</v>
      </c>
      <c r="B2">
        <v>1</v>
      </c>
      <c r="C2" t="s">
        <v>101</v>
      </c>
      <c r="D2" t="s">
        <v>105</v>
      </c>
      <c r="E2">
        <v>632.06000000000006</v>
      </c>
      <c r="F2">
        <v>1.3686458956552843</v>
      </c>
      <c r="G2">
        <v>0.20376230104736884</v>
      </c>
    </row>
    <row r="3" spans="1:12" x14ac:dyDescent="0.2">
      <c r="A3">
        <v>2</v>
      </c>
      <c r="B3">
        <v>4</v>
      </c>
      <c r="C3" t="s">
        <v>89</v>
      </c>
      <c r="D3" t="s">
        <v>105</v>
      </c>
      <c r="E3">
        <v>730.26</v>
      </c>
      <c r="F3">
        <v>1.5812855611195578</v>
      </c>
      <c r="G3">
        <v>0.17636184372689173</v>
      </c>
      <c r="H3">
        <v>0.11626380011875755</v>
      </c>
      <c r="K3" t="s">
        <v>89</v>
      </c>
      <c r="L3" t="s">
        <v>113</v>
      </c>
    </row>
    <row r="4" spans="1:12" x14ac:dyDescent="0.2">
      <c r="A4">
        <v>3</v>
      </c>
      <c r="B4">
        <v>10</v>
      </c>
      <c r="C4" t="s">
        <v>101</v>
      </c>
      <c r="D4" t="s">
        <v>106</v>
      </c>
      <c r="E4">
        <v>815.96</v>
      </c>
      <c r="F4">
        <v>1.7668580593913326</v>
      </c>
      <c r="G4">
        <v>0.15783861954017347</v>
      </c>
      <c r="K4" t="s">
        <v>102</v>
      </c>
      <c r="L4" t="s">
        <v>114</v>
      </c>
    </row>
    <row r="5" spans="1:12" x14ac:dyDescent="0.2">
      <c r="A5">
        <v>4</v>
      </c>
      <c r="B5">
        <v>25</v>
      </c>
      <c r="C5" t="s">
        <v>102</v>
      </c>
      <c r="D5" t="s">
        <v>106</v>
      </c>
      <c r="E5">
        <v>814.96</v>
      </c>
      <c r="F5">
        <v>1.7646926860159327</v>
      </c>
      <c r="G5">
        <v>0.15803229606361044</v>
      </c>
      <c r="K5" t="s">
        <v>101</v>
      </c>
      <c r="L5" t="s">
        <v>115</v>
      </c>
    </row>
    <row r="6" spans="1:12" x14ac:dyDescent="0.2">
      <c r="A6">
        <v>5</v>
      </c>
      <c r="B6">
        <v>13</v>
      </c>
      <c r="C6" t="s">
        <v>89</v>
      </c>
      <c r="D6" t="s">
        <v>106</v>
      </c>
      <c r="E6">
        <v>776.96</v>
      </c>
      <c r="F6">
        <v>1.682408497750735</v>
      </c>
      <c r="G6">
        <v>0.16576142915980224</v>
      </c>
      <c r="H6">
        <v>0.10152728201948041</v>
      </c>
    </row>
    <row r="7" spans="1:12" x14ac:dyDescent="0.2">
      <c r="A7">
        <v>6</v>
      </c>
      <c r="B7">
        <v>28</v>
      </c>
      <c r="C7" t="s">
        <v>107</v>
      </c>
      <c r="D7" t="s">
        <v>107</v>
      </c>
      <c r="K7" t="s">
        <v>107</v>
      </c>
      <c r="L7" t="s">
        <v>116</v>
      </c>
    </row>
    <row r="8" spans="1:12" x14ac:dyDescent="0.2">
      <c r="A8">
        <v>7</v>
      </c>
      <c r="B8" t="s">
        <v>119</v>
      </c>
      <c r="E8">
        <v>742.16000000000008</v>
      </c>
      <c r="F8">
        <v>1.6070535042868173</v>
      </c>
      <c r="G8">
        <v>0.17353400883906428</v>
      </c>
    </row>
    <row r="9" spans="1:12" x14ac:dyDescent="0.2">
      <c r="A9">
        <v>8</v>
      </c>
      <c r="B9">
        <v>22</v>
      </c>
      <c r="C9" t="s">
        <v>89</v>
      </c>
      <c r="D9" t="s">
        <v>102</v>
      </c>
      <c r="E9">
        <v>687.76</v>
      </c>
      <c r="F9">
        <v>1.4892571926650604</v>
      </c>
      <c r="G9">
        <v>0.18726009072932412</v>
      </c>
      <c r="H9">
        <v>0.1194603463100861</v>
      </c>
      <c r="K9" t="s">
        <v>106</v>
      </c>
      <c r="L9" t="s">
        <v>117</v>
      </c>
    </row>
    <row r="10" spans="1:12" x14ac:dyDescent="0.2">
      <c r="A10">
        <v>9</v>
      </c>
      <c r="B10">
        <v>7</v>
      </c>
      <c r="C10" t="s">
        <v>102</v>
      </c>
      <c r="D10" t="s">
        <v>105</v>
      </c>
      <c r="E10">
        <v>750.86</v>
      </c>
      <c r="F10">
        <v>1.6258922526527966</v>
      </c>
      <c r="G10">
        <v>0.17152331992648426</v>
      </c>
      <c r="K10" t="s">
        <v>102</v>
      </c>
      <c r="L10" t="s">
        <v>114</v>
      </c>
    </row>
    <row r="11" spans="1:12" x14ac:dyDescent="0.2">
      <c r="A11">
        <v>10</v>
      </c>
      <c r="B11">
        <v>2</v>
      </c>
      <c r="C11" t="s">
        <v>101</v>
      </c>
      <c r="D11" t="s">
        <v>105</v>
      </c>
      <c r="E11">
        <v>736.56000000000006</v>
      </c>
      <c r="F11">
        <v>1.5949274133845777</v>
      </c>
      <c r="G11">
        <v>0.17485337243401752</v>
      </c>
      <c r="K11" t="s">
        <v>105</v>
      </c>
      <c r="L11" t="s">
        <v>118</v>
      </c>
    </row>
    <row r="12" spans="1:12" x14ac:dyDescent="0.2">
      <c r="A12">
        <v>11</v>
      </c>
      <c r="B12">
        <v>16</v>
      </c>
      <c r="C12" t="s">
        <v>102</v>
      </c>
      <c r="D12" t="s">
        <v>102</v>
      </c>
      <c r="E12">
        <v>693.16000000000008</v>
      </c>
      <c r="F12">
        <v>1.5009502088922204</v>
      </c>
      <c r="G12">
        <v>0.18580125800680933</v>
      </c>
    </row>
    <row r="13" spans="1:12" x14ac:dyDescent="0.2">
      <c r="A13">
        <v>12</v>
      </c>
      <c r="B13">
        <v>5</v>
      </c>
      <c r="C13" t="s">
        <v>89</v>
      </c>
      <c r="D13" t="s">
        <v>105</v>
      </c>
      <c r="E13">
        <v>781.36</v>
      </c>
      <c r="F13">
        <v>1.6919361406024946</v>
      </c>
      <c r="G13">
        <v>0.16482799221869557</v>
      </c>
      <c r="H13">
        <v>0.1014421958455133</v>
      </c>
    </row>
    <row r="14" spans="1:12" x14ac:dyDescent="0.2">
      <c r="A14">
        <v>13</v>
      </c>
      <c r="B14" t="s">
        <v>119</v>
      </c>
      <c r="E14">
        <v>719.36</v>
      </c>
      <c r="F14">
        <v>1.5576829913276986</v>
      </c>
      <c r="G14">
        <v>0.17903414145907467</v>
      </c>
    </row>
    <row r="15" spans="1:12" x14ac:dyDescent="0.2">
      <c r="A15">
        <v>14</v>
      </c>
      <c r="B15">
        <v>8</v>
      </c>
      <c r="C15" t="s">
        <v>102</v>
      </c>
      <c r="D15" t="s">
        <v>105</v>
      </c>
      <c r="E15">
        <v>743.26</v>
      </c>
      <c r="F15">
        <v>1.609435414999757</v>
      </c>
      <c r="G15">
        <v>0.17327718429620856</v>
      </c>
    </row>
    <row r="16" spans="1:12" x14ac:dyDescent="0.2">
      <c r="A16">
        <v>15</v>
      </c>
      <c r="B16" t="s">
        <v>119</v>
      </c>
      <c r="E16">
        <v>757.46</v>
      </c>
      <c r="F16">
        <v>1.6401837169304363</v>
      </c>
      <c r="G16">
        <v>0.17002878039764471</v>
      </c>
    </row>
    <row r="17" spans="1:8" x14ac:dyDescent="0.2">
      <c r="A17">
        <v>16</v>
      </c>
      <c r="B17" t="s">
        <v>119</v>
      </c>
      <c r="E17">
        <v>637.76</v>
      </c>
      <c r="F17">
        <v>1.3809885238950637</v>
      </c>
      <c r="G17">
        <v>0.20194116909182133</v>
      </c>
    </row>
    <row r="18" spans="1:8" x14ac:dyDescent="0.2">
      <c r="A18">
        <v>17</v>
      </c>
      <c r="B18">
        <v>26</v>
      </c>
      <c r="C18" t="s">
        <v>102</v>
      </c>
      <c r="D18" t="s">
        <v>106</v>
      </c>
      <c r="E18">
        <v>801.96</v>
      </c>
      <c r="F18">
        <v>1.7365428321357335</v>
      </c>
      <c r="G18">
        <v>0.1605940445907526</v>
      </c>
    </row>
    <row r="19" spans="1:8" x14ac:dyDescent="0.2">
      <c r="A19">
        <v>18</v>
      </c>
      <c r="B19">
        <v>17</v>
      </c>
      <c r="C19" t="s">
        <v>102</v>
      </c>
      <c r="D19" t="s">
        <v>102</v>
      </c>
      <c r="E19">
        <v>782.46</v>
      </c>
      <c r="F19">
        <v>1.6943180513154346</v>
      </c>
      <c r="G19">
        <v>0.16459627329192542</v>
      </c>
    </row>
    <row r="20" spans="1:8" x14ac:dyDescent="0.2">
      <c r="A20">
        <v>19</v>
      </c>
      <c r="B20" t="s">
        <v>119</v>
      </c>
      <c r="E20">
        <v>792.36</v>
      </c>
      <c r="F20">
        <v>1.715755247731894</v>
      </c>
      <c r="G20">
        <v>0.16253975465697407</v>
      </c>
    </row>
    <row r="21" spans="1:8" x14ac:dyDescent="0.2">
      <c r="A21">
        <v>20</v>
      </c>
      <c r="B21">
        <v>11</v>
      </c>
      <c r="C21" t="s">
        <v>101</v>
      </c>
      <c r="D21" t="s">
        <v>106</v>
      </c>
      <c r="E21">
        <v>772.96</v>
      </c>
      <c r="F21">
        <v>1.6737470042491351</v>
      </c>
      <c r="G21">
        <v>0.16661922997309039</v>
      </c>
    </row>
    <row r="22" spans="1:8" x14ac:dyDescent="0.2">
      <c r="A22">
        <v>21</v>
      </c>
      <c r="B22">
        <v>19</v>
      </c>
      <c r="C22" t="s">
        <v>101</v>
      </c>
      <c r="D22" t="s">
        <v>102</v>
      </c>
      <c r="E22">
        <v>680.26</v>
      </c>
      <c r="F22">
        <v>1.473016892349561</v>
      </c>
      <c r="G22">
        <v>0.18932466997912559</v>
      </c>
    </row>
    <row r="23" spans="1:8" x14ac:dyDescent="0.2">
      <c r="A23">
        <v>22</v>
      </c>
      <c r="B23" t="s">
        <v>119</v>
      </c>
      <c r="E23">
        <v>684.46</v>
      </c>
      <c r="F23">
        <v>1.4821114605262409</v>
      </c>
      <c r="G23">
        <v>0.1881629313619495</v>
      </c>
    </row>
    <row r="24" spans="1:8" x14ac:dyDescent="0.2">
      <c r="A24">
        <v>23</v>
      </c>
      <c r="B24" t="s">
        <v>119</v>
      </c>
      <c r="E24">
        <v>724.16000000000008</v>
      </c>
      <c r="F24">
        <v>1.5680767835296183</v>
      </c>
      <c r="G24">
        <v>0.17784743703049044</v>
      </c>
    </row>
    <row r="25" spans="1:8" x14ac:dyDescent="0.2">
      <c r="A25">
        <v>24</v>
      </c>
      <c r="B25">
        <v>20</v>
      </c>
      <c r="C25" t="s">
        <v>101</v>
      </c>
      <c r="D25" t="s">
        <v>102</v>
      </c>
      <c r="E25">
        <v>747.46</v>
      </c>
      <c r="F25">
        <v>1.6185299831764368</v>
      </c>
      <c r="G25">
        <v>0.17230353463730494</v>
      </c>
    </row>
    <row r="26" spans="1:8" x14ac:dyDescent="0.2">
      <c r="A26">
        <v>25</v>
      </c>
      <c r="B26">
        <v>21</v>
      </c>
      <c r="C26" t="s">
        <v>101</v>
      </c>
      <c r="D26" t="s">
        <v>102</v>
      </c>
      <c r="E26">
        <v>721.06000000000006</v>
      </c>
      <c r="F26">
        <v>1.5613641260658786</v>
      </c>
      <c r="G26">
        <v>0.17861204338057854</v>
      </c>
    </row>
    <row r="27" spans="1:8" x14ac:dyDescent="0.2">
      <c r="A27">
        <v>26</v>
      </c>
      <c r="B27">
        <v>18</v>
      </c>
      <c r="C27" t="s">
        <v>102</v>
      </c>
      <c r="D27" t="s">
        <v>102</v>
      </c>
      <c r="E27">
        <v>745.76</v>
      </c>
      <c r="F27">
        <v>1.6148488484382568</v>
      </c>
      <c r="G27">
        <v>0.17269630980476289</v>
      </c>
    </row>
    <row r="28" spans="1:8" x14ac:dyDescent="0.2">
      <c r="A28">
        <v>27</v>
      </c>
      <c r="B28">
        <v>23</v>
      </c>
      <c r="C28" t="s">
        <v>89</v>
      </c>
      <c r="D28" t="s">
        <v>102</v>
      </c>
      <c r="E28">
        <v>695.76</v>
      </c>
      <c r="F28">
        <v>1.5065801796682601</v>
      </c>
      <c r="G28">
        <v>0.18510693342531903</v>
      </c>
      <c r="H28">
        <v>9.6072800685350318E-2</v>
      </c>
    </row>
    <row r="29" spans="1:8" x14ac:dyDescent="0.2">
      <c r="A29">
        <v>28</v>
      </c>
      <c r="B29" t="s">
        <v>119</v>
      </c>
      <c r="E29">
        <v>733.46</v>
      </c>
      <c r="F29">
        <v>1.5882147559208377</v>
      </c>
      <c r="G29">
        <v>0.17559239767676488</v>
      </c>
    </row>
    <row r="30" spans="1:8" x14ac:dyDescent="0.2">
      <c r="A30">
        <v>29</v>
      </c>
      <c r="B30">
        <v>3</v>
      </c>
      <c r="C30" t="s">
        <v>101</v>
      </c>
      <c r="D30" t="s">
        <v>105</v>
      </c>
      <c r="E30">
        <v>760.46</v>
      </c>
      <c r="F30">
        <v>1.646679837056636</v>
      </c>
      <c r="G30">
        <v>0.16935802014570123</v>
      </c>
    </row>
    <row r="31" spans="1:8" x14ac:dyDescent="0.2">
      <c r="A31">
        <v>30</v>
      </c>
      <c r="B31">
        <v>14</v>
      </c>
      <c r="C31" t="s">
        <v>89</v>
      </c>
      <c r="D31" t="s">
        <v>106</v>
      </c>
      <c r="E31">
        <v>726.76</v>
      </c>
      <c r="F31">
        <v>1.573706754305658</v>
      </c>
      <c r="G31">
        <v>0.17721118388463863</v>
      </c>
      <c r="H31">
        <v>0.12995281791156613</v>
      </c>
    </row>
    <row r="32" spans="1:8" x14ac:dyDescent="0.2">
      <c r="A32">
        <v>31</v>
      </c>
      <c r="B32">
        <v>12</v>
      </c>
      <c r="C32" t="s">
        <v>101</v>
      </c>
      <c r="D32" t="s">
        <v>106</v>
      </c>
      <c r="E32">
        <v>740.76</v>
      </c>
      <c r="F32">
        <v>1.6040219815612571</v>
      </c>
      <c r="G32">
        <v>0.17386197958853064</v>
      </c>
    </row>
    <row r="33" spans="1:8" x14ac:dyDescent="0.2">
      <c r="A33">
        <v>32</v>
      </c>
      <c r="B33">
        <v>9</v>
      </c>
      <c r="C33" t="s">
        <v>102</v>
      </c>
      <c r="D33" t="s">
        <v>105</v>
      </c>
      <c r="E33">
        <v>762.76</v>
      </c>
      <c r="F33">
        <v>1.6516601958200559</v>
      </c>
      <c r="G33">
        <v>0.168847343856521</v>
      </c>
    </row>
    <row r="34" spans="1:8" x14ac:dyDescent="0.2">
      <c r="A34">
        <v>33</v>
      </c>
      <c r="B34">
        <v>27</v>
      </c>
      <c r="C34" t="s">
        <v>102</v>
      </c>
      <c r="D34" t="s">
        <v>106</v>
      </c>
      <c r="E34">
        <v>723.16000000000008</v>
      </c>
      <c r="F34">
        <v>1.5659114101542184</v>
      </c>
      <c r="G34">
        <v>0.17809336799601741</v>
      </c>
    </row>
    <row r="35" spans="1:8" x14ac:dyDescent="0.2">
      <c r="A35">
        <v>34</v>
      </c>
      <c r="B35">
        <v>15</v>
      </c>
      <c r="C35" t="s">
        <v>89</v>
      </c>
      <c r="D35" t="s">
        <v>106</v>
      </c>
      <c r="E35">
        <v>777.26</v>
      </c>
      <c r="F35">
        <v>1.6830581097633548</v>
      </c>
      <c r="G35">
        <v>0.16569745001672537</v>
      </c>
      <c r="H35">
        <v>0.10344963723276265</v>
      </c>
    </row>
    <row r="36" spans="1:8" x14ac:dyDescent="0.2">
      <c r="A36">
        <v>35</v>
      </c>
      <c r="B36">
        <v>24</v>
      </c>
      <c r="C36" t="s">
        <v>89</v>
      </c>
      <c r="D36" t="s">
        <v>102</v>
      </c>
      <c r="E36">
        <v>765.56000000000006</v>
      </c>
      <c r="F36">
        <v>1.6577232412711758</v>
      </c>
      <c r="G36">
        <v>0.16822979257014467</v>
      </c>
      <c r="H36">
        <v>0.11060475980101855</v>
      </c>
    </row>
    <row r="37" spans="1:8" x14ac:dyDescent="0.2">
      <c r="A37">
        <v>36</v>
      </c>
      <c r="B37" t="s">
        <v>119</v>
      </c>
      <c r="E37">
        <v>786.86</v>
      </c>
      <c r="F37">
        <v>1.7038456941671942</v>
      </c>
      <c r="G37">
        <v>0.16367587626769686</v>
      </c>
    </row>
    <row r="38" spans="1:8" x14ac:dyDescent="0.2">
      <c r="A38">
        <v>37</v>
      </c>
      <c r="B38">
        <v>6</v>
      </c>
      <c r="C38" t="s">
        <v>89</v>
      </c>
      <c r="D38" t="s">
        <v>105</v>
      </c>
      <c r="E38">
        <v>721.86</v>
      </c>
      <c r="F38">
        <v>1.5630964247661985</v>
      </c>
      <c r="G38">
        <v>0.1784140969162995</v>
      </c>
      <c r="H38">
        <v>0.11534255999138285</v>
      </c>
    </row>
    <row r="39" spans="1:8" x14ac:dyDescent="0.2">
      <c r="A39">
        <v>38</v>
      </c>
      <c r="B39" t="s">
        <v>119</v>
      </c>
      <c r="E39">
        <v>665.46</v>
      </c>
      <c r="F39">
        <v>1.440969366393642</v>
      </c>
      <c r="G39">
        <v>0.19353529889099264</v>
      </c>
    </row>
    <row r="40" spans="1:8" x14ac:dyDescent="0.2">
      <c r="A40">
        <v>39</v>
      </c>
      <c r="B40" t="s">
        <v>119</v>
      </c>
      <c r="E40">
        <v>745.86</v>
      </c>
      <c r="F40">
        <v>1.6150653857757968</v>
      </c>
      <c r="G40">
        <v>0.17267315582012704</v>
      </c>
    </row>
    <row r="41" spans="1:8" x14ac:dyDescent="0.2">
      <c r="A41">
        <v>40</v>
      </c>
      <c r="B41" t="s">
        <v>119</v>
      </c>
      <c r="E41">
        <v>792.46</v>
      </c>
      <c r="F41">
        <v>1.715971785069434</v>
      </c>
      <c r="G41">
        <v>0.16251924387350775</v>
      </c>
    </row>
    <row r="43" spans="1:8" ht="85" x14ac:dyDescent="0.2">
      <c r="G43" s="12" t="s">
        <v>112</v>
      </c>
      <c r="H43" s="12" t="s">
        <v>111</v>
      </c>
    </row>
    <row r="45" spans="1:8" x14ac:dyDescent="0.2">
      <c r="A45" t="s">
        <v>90</v>
      </c>
      <c r="B45" t="s">
        <v>91</v>
      </c>
      <c r="C45" t="s">
        <v>1</v>
      </c>
      <c r="D45">
        <v>798.64</v>
      </c>
    </row>
    <row r="46" spans="1:8" x14ac:dyDescent="0.2">
      <c r="B46" t="s">
        <v>92</v>
      </c>
      <c r="D46">
        <v>15.76</v>
      </c>
    </row>
    <row r="47" spans="1:8" x14ac:dyDescent="0.2">
      <c r="B47" t="s">
        <v>93</v>
      </c>
      <c r="C47" t="s">
        <v>1</v>
      </c>
      <c r="D47">
        <f>D45-D46</f>
        <v>782.88</v>
      </c>
    </row>
    <row r="49" spans="2:6" x14ac:dyDescent="0.2">
      <c r="B49" t="s">
        <v>94</v>
      </c>
    </row>
    <row r="50" spans="2:6" x14ac:dyDescent="0.2">
      <c r="B50" t="s">
        <v>91</v>
      </c>
      <c r="D50">
        <v>669.85</v>
      </c>
    </row>
    <row r="51" spans="2:6" x14ac:dyDescent="0.2">
      <c r="B51" t="s">
        <v>93</v>
      </c>
      <c r="D51">
        <f>D50-D46</f>
        <v>654.09</v>
      </c>
    </row>
    <row r="53" spans="2:6" x14ac:dyDescent="0.2">
      <c r="B53" t="s">
        <v>95</v>
      </c>
      <c r="D53">
        <f>D47-D51</f>
        <v>128.78999999999996</v>
      </c>
      <c r="F53">
        <f>D53/D47*100</f>
        <v>16.450797057020228</v>
      </c>
    </row>
    <row r="55" spans="2:6" x14ac:dyDescent="0.2">
      <c r="B55" t="s">
        <v>96</v>
      </c>
      <c r="D55">
        <f>D53/2</f>
        <v>64.394999999999982</v>
      </c>
    </row>
    <row r="60" spans="2:6" x14ac:dyDescent="0.2">
      <c r="D60" t="s">
        <v>97</v>
      </c>
      <c r="E60">
        <f>[1]Weight!J5</f>
        <v>461.81412007769956</v>
      </c>
      <c r="F60" t="s">
        <v>98</v>
      </c>
    </row>
    <row r="61" spans="2:6" x14ac:dyDescent="0.2">
      <c r="D61" t="s">
        <v>99</v>
      </c>
      <c r="E61">
        <f>D51</f>
        <v>654.09</v>
      </c>
    </row>
    <row r="63" spans="2:6" x14ac:dyDescent="0.2">
      <c r="E63" s="9">
        <f>E61/E60</f>
        <v>1.4163490711153448</v>
      </c>
      <c r="F63" t="s">
        <v>100</v>
      </c>
    </row>
  </sheetData>
  <conditionalFormatting sqref="C64:D70">
    <cfRule type="top10" dxfId="0" priority="2" bottom="1" rank="1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0FAC9-FA84-7D48-AA86-AB8F3AD0112E}">
  <dimension ref="B2:F21"/>
  <sheetViews>
    <sheetView workbookViewId="0">
      <selection activeCell="I15" sqref="I15"/>
    </sheetView>
  </sheetViews>
  <sheetFormatPr baseColWidth="10" defaultRowHeight="16" x14ac:dyDescent="0.2"/>
  <sheetData>
    <row r="2" spans="2:6" x14ac:dyDescent="0.2">
      <c r="B2" s="3"/>
      <c r="C2" s="4" t="s">
        <v>59</v>
      </c>
      <c r="D2" s="4" t="s">
        <v>60</v>
      </c>
      <c r="E2" s="4" t="s">
        <v>61</v>
      </c>
      <c r="F2" s="4" t="s">
        <v>62</v>
      </c>
    </row>
    <row r="3" spans="2:6" x14ac:dyDescent="0.2">
      <c r="B3" s="3"/>
      <c r="C3" s="5">
        <v>2.6270557142231643E-2</v>
      </c>
      <c r="D3" s="6">
        <v>0.16543172003924209</v>
      </c>
      <c r="E3" s="5">
        <v>0.22880482457593737</v>
      </c>
      <c r="F3" s="6">
        <v>1.4408364268006131</v>
      </c>
    </row>
    <row r="4" spans="2:6" x14ac:dyDescent="0.2">
      <c r="B4" s="3"/>
      <c r="C4" s="5">
        <v>2.7858142978192925E-2</v>
      </c>
      <c r="D4" s="6">
        <v>0.18510394005443803</v>
      </c>
      <c r="E4" s="5">
        <v>0.24936661082975825</v>
      </c>
      <c r="F4" s="6">
        <v>1.6569210021910845</v>
      </c>
    </row>
    <row r="5" spans="2:6" x14ac:dyDescent="0.2">
      <c r="B5" s="3"/>
      <c r="C5" s="5">
        <v>2.7548092983644246E-2</v>
      </c>
      <c r="D5" s="6">
        <v>0.18501069834549527</v>
      </c>
      <c r="E5" s="5">
        <v>0.24382234999274074</v>
      </c>
      <c r="F5" s="6">
        <v>1.6374905976678358</v>
      </c>
    </row>
    <row r="6" spans="2:6" x14ac:dyDescent="0.2">
      <c r="B6" s="3"/>
      <c r="C6" s="5">
        <v>2.6522168394352296E-2</v>
      </c>
      <c r="D6" s="6">
        <v>0.17981131114815116</v>
      </c>
      <c r="E6" s="5">
        <v>0.23913664923284667</v>
      </c>
      <c r="F6" s="6">
        <v>1.6212654185277742</v>
      </c>
    </row>
    <row r="7" spans="2:6" x14ac:dyDescent="0.2">
      <c r="B7" s="3"/>
      <c r="C7" s="5">
        <v>2.839870134565213E-2</v>
      </c>
      <c r="D7" s="6">
        <v>0.18476708747984472</v>
      </c>
      <c r="E7" s="5">
        <v>0.24751124795122875</v>
      </c>
      <c r="F7" s="6">
        <v>1.6103529469826203</v>
      </c>
    </row>
    <row r="8" spans="2:6" x14ac:dyDescent="0.2">
      <c r="B8" s="7" t="s">
        <v>63</v>
      </c>
      <c r="C8" s="8">
        <f>AVERAGE(C3:C7)</f>
        <v>2.7319532568814649E-2</v>
      </c>
      <c r="D8" s="8">
        <f t="shared" ref="D8:F8" si="0">AVERAGE(D3:D7)</f>
        <v>0.18002495141343425</v>
      </c>
      <c r="E8" s="8">
        <f t="shared" si="0"/>
        <v>0.24172833651650233</v>
      </c>
      <c r="F8" s="8">
        <f t="shared" si="0"/>
        <v>1.5933732784339856</v>
      </c>
    </row>
    <row r="9" spans="2:6" x14ac:dyDescent="0.2">
      <c r="B9" s="7" t="s">
        <v>64</v>
      </c>
      <c r="C9" s="8">
        <f>_xlfn.STDEV.S(C3:C7)</f>
        <v>9.0042841990766343E-4</v>
      </c>
      <c r="D9" s="8">
        <f t="shared" ref="D9:F9" si="1">_xlfn.STDEV.S(D3:D7)</f>
        <v>8.457979910445652E-3</v>
      </c>
      <c r="E9" s="8">
        <f t="shared" si="1"/>
        <v>8.2143806132795316E-3</v>
      </c>
      <c r="F9" s="8">
        <f t="shared" si="1"/>
        <v>8.7060930933950689E-2</v>
      </c>
    </row>
    <row r="11" spans="2:6" x14ac:dyDescent="0.2">
      <c r="C11" t="s">
        <v>65</v>
      </c>
      <c r="D11" s="8">
        <v>1.42</v>
      </c>
      <c r="E11" t="s">
        <v>66</v>
      </c>
    </row>
    <row r="12" spans="2:6" x14ac:dyDescent="0.2">
      <c r="C12" t="s">
        <v>67</v>
      </c>
      <c r="D12" s="8">
        <f>F8</f>
        <v>1.5933732784339856</v>
      </c>
      <c r="E12" t="s">
        <v>68</v>
      </c>
    </row>
    <row r="13" spans="2:6" x14ac:dyDescent="0.2">
      <c r="C13" t="s">
        <v>69</v>
      </c>
      <c r="D13" s="8">
        <f>F9</f>
        <v>8.7060930933950689E-2</v>
      </c>
      <c r="E13" t="s">
        <v>68</v>
      </c>
    </row>
    <row r="14" spans="2:6" x14ac:dyDescent="0.2">
      <c r="C14" t="s">
        <v>70</v>
      </c>
      <c r="D14" s="8">
        <f>D11*D12</f>
        <v>2.2625900553762595</v>
      </c>
      <c r="E14" t="s">
        <v>66</v>
      </c>
    </row>
    <row r="15" spans="2:6" x14ac:dyDescent="0.2">
      <c r="C15" t="s">
        <v>71</v>
      </c>
      <c r="D15" s="8"/>
      <c r="E15" t="s">
        <v>66</v>
      </c>
    </row>
    <row r="16" spans="2:6" x14ac:dyDescent="0.2">
      <c r="C16" t="s">
        <v>72</v>
      </c>
      <c r="D16" s="8">
        <f>D8</f>
        <v>0.18002495141343425</v>
      </c>
      <c r="E16" t="s">
        <v>68</v>
      </c>
    </row>
    <row r="17" spans="3:5" x14ac:dyDescent="0.2">
      <c r="C17" t="s">
        <v>73</v>
      </c>
      <c r="D17" s="8">
        <f>D9</f>
        <v>8.457979910445652E-3</v>
      </c>
      <c r="E17" t="s">
        <v>68</v>
      </c>
    </row>
    <row r="18" spans="3:5" x14ac:dyDescent="0.2">
      <c r="C18" t="s">
        <v>74</v>
      </c>
      <c r="D18" s="8">
        <f>D16*D11</f>
        <v>0.25563543100707664</v>
      </c>
      <c r="E18" t="s">
        <v>66</v>
      </c>
    </row>
    <row r="19" spans="3:5" x14ac:dyDescent="0.2">
      <c r="C19" t="s">
        <v>75</v>
      </c>
      <c r="D19" s="8"/>
      <c r="E19" t="s">
        <v>66</v>
      </c>
    </row>
    <row r="21" spans="3:5" x14ac:dyDescent="0.2">
      <c r="C21" t="s">
        <v>76</v>
      </c>
      <c r="D21" s="9">
        <f>D12/D16</f>
        <v>8.8508468738577371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4A980-D849-0D4C-82C7-A4008FD0EDCB}">
  <dimension ref="B2:D15"/>
  <sheetViews>
    <sheetView workbookViewId="0">
      <selection activeCell="B2" sqref="B2:D15"/>
    </sheetView>
  </sheetViews>
  <sheetFormatPr baseColWidth="10" defaultRowHeight="16" x14ac:dyDescent="0.2"/>
  <sheetData>
    <row r="2" spans="2:4" x14ac:dyDescent="0.2">
      <c r="B2" s="10" t="s">
        <v>77</v>
      </c>
      <c r="C2" t="s">
        <v>78</v>
      </c>
    </row>
    <row r="3" spans="2:4" x14ac:dyDescent="0.2">
      <c r="B3">
        <v>10</v>
      </c>
      <c r="C3" t="s">
        <v>79</v>
      </c>
    </row>
    <row r="4" spans="2:4" x14ac:dyDescent="0.2">
      <c r="B4" s="11" t="s">
        <v>80</v>
      </c>
      <c r="C4" t="s">
        <v>81</v>
      </c>
    </row>
    <row r="5" spans="2:4" x14ac:dyDescent="0.2">
      <c r="B5">
        <v>25</v>
      </c>
      <c r="C5" t="s">
        <v>82</v>
      </c>
    </row>
    <row r="7" spans="2:4" x14ac:dyDescent="0.2">
      <c r="B7" t="s">
        <v>83</v>
      </c>
      <c r="C7" t="s">
        <v>84</v>
      </c>
      <c r="D7" t="s">
        <v>85</v>
      </c>
    </row>
    <row r="8" spans="2:4" x14ac:dyDescent="0.2">
      <c r="B8">
        <v>1</v>
      </c>
      <c r="C8">
        <v>10</v>
      </c>
      <c r="D8">
        <v>6.2240000000000002</v>
      </c>
    </row>
    <row r="9" spans="2:4" x14ac:dyDescent="0.2">
      <c r="B9">
        <v>2</v>
      </c>
      <c r="C9">
        <v>10.01</v>
      </c>
      <c r="D9">
        <v>6.2279999999999998</v>
      </c>
    </row>
    <row r="10" spans="2:4" x14ac:dyDescent="0.2">
      <c r="B10">
        <v>3</v>
      </c>
      <c r="C10">
        <v>10.01</v>
      </c>
      <c r="D10">
        <v>6.2889999999999997</v>
      </c>
    </row>
    <row r="11" spans="2:4" x14ac:dyDescent="0.2">
      <c r="B11">
        <v>4</v>
      </c>
      <c r="C11">
        <v>9.99</v>
      </c>
      <c r="D11">
        <v>6.2610000000000001</v>
      </c>
    </row>
    <row r="12" spans="2:4" x14ac:dyDescent="0.2">
      <c r="B12">
        <v>5</v>
      </c>
      <c r="C12">
        <v>10.01</v>
      </c>
      <c r="D12">
        <v>6.2569999999999997</v>
      </c>
    </row>
    <row r="14" spans="2:4" x14ac:dyDescent="0.2">
      <c r="B14" t="s">
        <v>86</v>
      </c>
      <c r="C14" s="9">
        <f>AVERAGE(D8:D12)</f>
        <v>6.2518000000000002</v>
      </c>
    </row>
    <row r="15" spans="2:4" x14ac:dyDescent="0.2">
      <c r="B15" t="s">
        <v>64</v>
      </c>
      <c r="C15" s="9">
        <f>_xlfn.STDEV.S(D8:D12)</f>
        <v>2.662141994710264E-2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230CC-CE46-DF44-87EE-9E37AB755A64}">
  <dimension ref="B2:M13"/>
  <sheetViews>
    <sheetView tabSelected="1" workbookViewId="0">
      <selection activeCell="G20" sqref="G20"/>
    </sheetView>
  </sheetViews>
  <sheetFormatPr baseColWidth="10" defaultRowHeight="16" x14ac:dyDescent="0.2"/>
  <sheetData>
    <row r="2" spans="2:13" x14ac:dyDescent="0.2">
      <c r="B2" t="s">
        <v>135</v>
      </c>
      <c r="C2" t="s">
        <v>136</v>
      </c>
      <c r="D2" t="s">
        <v>125</v>
      </c>
      <c r="E2" t="s">
        <v>126</v>
      </c>
      <c r="F2" t="s">
        <v>127</v>
      </c>
      <c r="G2" t="s">
        <v>128</v>
      </c>
      <c r="H2" t="s">
        <v>129</v>
      </c>
      <c r="I2" t="s">
        <v>130</v>
      </c>
      <c r="J2" t="s">
        <v>131</v>
      </c>
      <c r="K2" t="s">
        <v>132</v>
      </c>
      <c r="L2" t="s">
        <v>133</v>
      </c>
      <c r="M2" t="s">
        <v>134</v>
      </c>
    </row>
    <row r="3" spans="2:13" x14ac:dyDescent="0.2">
      <c r="B3">
        <v>1</v>
      </c>
      <c r="C3">
        <v>1</v>
      </c>
      <c r="D3">
        <v>5.03</v>
      </c>
      <c r="E3">
        <v>4.97</v>
      </c>
      <c r="F3">
        <v>0.14829999999999999</v>
      </c>
      <c r="G3" s="13">
        <f>F3/1000</f>
        <v>1.483E-4</v>
      </c>
      <c r="H3" s="13">
        <f>G3*$F$10</f>
        <v>3.7074999999999999E-3</v>
      </c>
      <c r="I3" s="13">
        <f>H3/E3</f>
        <v>7.4597585513078472E-4</v>
      </c>
      <c r="J3" s="13">
        <v>0.36830000000000002</v>
      </c>
      <c r="K3" s="13">
        <f>J3/1000</f>
        <v>3.6830000000000001E-4</v>
      </c>
      <c r="L3" s="13">
        <f>K3*$F$10</f>
        <v>9.2075000000000004E-3</v>
      </c>
      <c r="M3" s="13">
        <f>L3/E3</f>
        <v>1.8526156941649902E-3</v>
      </c>
    </row>
    <row r="4" spans="2:13" x14ac:dyDescent="0.2">
      <c r="B4">
        <v>2</v>
      </c>
      <c r="C4">
        <v>2</v>
      </c>
      <c r="D4">
        <v>5.01</v>
      </c>
      <c r="E4">
        <v>4.99</v>
      </c>
      <c r="F4">
        <v>0.16719999999999999</v>
      </c>
      <c r="G4" s="13">
        <f>F4/1000</f>
        <v>1.672E-4</v>
      </c>
      <c r="H4" s="13">
        <f>G4*$F$10</f>
        <v>4.1799999999999997E-3</v>
      </c>
      <c r="I4" s="13">
        <f>H4/E4</f>
        <v>8.3767535070140267E-4</v>
      </c>
      <c r="J4" s="13">
        <v>3.5345</v>
      </c>
      <c r="K4" s="13">
        <f>J4/1000</f>
        <v>3.5344999999999999E-3</v>
      </c>
      <c r="L4" s="13">
        <f>K4*$F$10</f>
        <v>8.8362499999999997E-2</v>
      </c>
      <c r="M4" s="13">
        <f>L4/E4</f>
        <v>1.7707915831663326E-2</v>
      </c>
    </row>
    <row r="5" spans="2:13" x14ac:dyDescent="0.2">
      <c r="B5">
        <v>3</v>
      </c>
      <c r="C5">
        <v>3</v>
      </c>
      <c r="D5">
        <v>5.0199999999999996</v>
      </c>
      <c r="E5">
        <v>4.96</v>
      </c>
      <c r="F5">
        <v>0.78320000000000001</v>
      </c>
      <c r="G5" s="13">
        <f>F5/1000</f>
        <v>7.8319999999999996E-4</v>
      </c>
      <c r="H5" s="13">
        <f>G5*$F$10</f>
        <v>1.958E-2</v>
      </c>
      <c r="I5" s="13">
        <f>H5/E5</f>
        <v>3.9475806451612907E-3</v>
      </c>
      <c r="J5" s="13">
        <v>7.3464999999999998</v>
      </c>
      <c r="K5" s="13">
        <f>J5/1000</f>
        <v>7.3464999999999997E-3</v>
      </c>
      <c r="L5" s="13">
        <f>K5*$F$10</f>
        <v>0.18366250000000001</v>
      </c>
      <c r="M5" s="13">
        <f>L5/E5</f>
        <v>3.7028729838709681E-2</v>
      </c>
    </row>
    <row r="6" spans="2:13" x14ac:dyDescent="0.2">
      <c r="B6">
        <v>4</v>
      </c>
      <c r="C6">
        <v>4</v>
      </c>
      <c r="D6">
        <v>5.05</v>
      </c>
      <c r="E6">
        <v>5.0199999999999996</v>
      </c>
      <c r="F6">
        <v>0.40210000000000001</v>
      </c>
      <c r="G6" s="13">
        <f>F6/1000</f>
        <v>4.0210000000000002E-4</v>
      </c>
      <c r="H6" s="13">
        <f>G6*$F$10</f>
        <v>1.0052500000000001E-2</v>
      </c>
      <c r="I6" s="13">
        <f>H6/E6</f>
        <v>2.0024900398406377E-3</v>
      </c>
      <c r="J6" s="13">
        <v>4.3244999999999996</v>
      </c>
      <c r="K6" s="13">
        <f>J6/1000</f>
        <v>4.3244999999999994E-3</v>
      </c>
      <c r="L6" s="13">
        <f>K6*$F$10</f>
        <v>0.10811249999999999</v>
      </c>
      <c r="M6" s="13">
        <f>L6/E6</f>
        <v>2.1536354581673307E-2</v>
      </c>
    </row>
    <row r="7" spans="2:13" x14ac:dyDescent="0.2">
      <c r="B7">
        <v>5</v>
      </c>
      <c r="C7">
        <v>5</v>
      </c>
      <c r="D7">
        <v>4.97</v>
      </c>
      <c r="E7">
        <v>4.95</v>
      </c>
      <c r="F7">
        <v>1.1000000000000001E-3</v>
      </c>
      <c r="G7" s="13">
        <f>F7/1000</f>
        <v>1.1000000000000001E-6</v>
      </c>
      <c r="H7" s="13">
        <f>G7*$F$10</f>
        <v>2.7500000000000001E-5</v>
      </c>
      <c r="I7" s="13">
        <f>H7/E7</f>
        <v>5.5555555555555558E-6</v>
      </c>
      <c r="J7" s="13">
        <v>1.1842999999999999</v>
      </c>
      <c r="K7" s="13">
        <f>J7/1000</f>
        <v>1.1842999999999999E-3</v>
      </c>
      <c r="L7" s="13">
        <f>K7*$F$10</f>
        <v>2.9607499999999998E-2</v>
      </c>
      <c r="M7" s="13">
        <f>L7/E7</f>
        <v>5.9813131313131308E-3</v>
      </c>
    </row>
    <row r="9" spans="2:13" x14ac:dyDescent="0.2">
      <c r="I9" s="13"/>
      <c r="M9" s="13"/>
    </row>
    <row r="10" spans="2:13" x14ac:dyDescent="0.2">
      <c r="E10" t="s">
        <v>121</v>
      </c>
      <c r="F10">
        <v>25</v>
      </c>
      <c r="G10" t="s">
        <v>122</v>
      </c>
    </row>
    <row r="11" spans="2:13" x14ac:dyDescent="0.2">
      <c r="F11">
        <f>F10/1000</f>
        <v>2.5000000000000001E-2</v>
      </c>
      <c r="G11" t="s">
        <v>123</v>
      </c>
    </row>
    <row r="12" spans="2:13" x14ac:dyDescent="0.2">
      <c r="H12" t="s">
        <v>120</v>
      </c>
      <c r="I12" s="13">
        <f>AVERAGE(I3:I7)</f>
        <v>1.5078554892779344E-3</v>
      </c>
      <c r="K12" t="s">
        <v>124</v>
      </c>
      <c r="L12" t="s">
        <v>120</v>
      </c>
      <c r="M12" s="13">
        <f>AVERAGE(M3:M7)</f>
        <v>1.6821385815504887E-2</v>
      </c>
    </row>
    <row r="13" spans="2:13" x14ac:dyDescent="0.2">
      <c r="H13" t="s">
        <v>64</v>
      </c>
      <c r="I13">
        <f>_xlfn.STDEV.S(I3:I7)</f>
        <v>1.5397588496898914E-3</v>
      </c>
      <c r="L13" t="s">
        <v>64</v>
      </c>
      <c r="M13">
        <f>_xlfn.STDEV.S(M3:M7)</f>
        <v>1.3900763226813502E-2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Lab_flux_time</vt:lpstr>
      <vt:lpstr>Soil_moisture</vt:lpstr>
      <vt:lpstr>CN</vt:lpstr>
      <vt:lpstr>pH</vt:lpstr>
      <vt:lpstr>NH4_NO3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Frederik Engvej Hansen</dc:creator>
  <cp:lastModifiedBy>Hans Frederik Engvej Hansen</cp:lastModifiedBy>
  <dcterms:created xsi:type="dcterms:W3CDTF">2023-05-13T11:27:05Z</dcterms:created>
  <dcterms:modified xsi:type="dcterms:W3CDTF">2023-08-31T07:43:31Z</dcterms:modified>
</cp:coreProperties>
</file>